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3" sheetId="1" state="visible" r:id="rId2"/>
    <sheet name="Sheet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<sst xmlns="http://schemas.openxmlformats.org/spreadsheetml/2006/main" count="1304" uniqueCount="883">
  <si>
    <t xml:space="preserve">Time of Day</t>
  </si>
  <si>
    <t xml:space="preserve">First Name</t>
  </si>
  <si>
    <t xml:space="preserve">Surname</t>
  </si>
  <si>
    <t xml:space="preserve">School</t>
  </si>
  <si>
    <t xml:space="preserve">Lap</t>
  </si>
  <si>
    <t xml:space="preserve">Bib</t>
  </si>
  <si>
    <t xml:space="preserve">Time</t>
  </si>
  <si>
    <t xml:space="preserve">Lap Time</t>
  </si>
  <si>
    <t xml:space="preserve">09:35:42,530</t>
  </si>
  <si>
    <t xml:space="preserve">09:40:33,733</t>
  </si>
  <si>
    <t xml:space="preserve">09:45:18,918</t>
  </si>
  <si>
    <t xml:space="preserve">09:49:55,191</t>
  </si>
  <si>
    <t xml:space="preserve">finish</t>
  </si>
  <si>
    <t xml:space="preserve">09:36:29,657</t>
  </si>
  <si>
    <t xml:space="preserve">09:41:29,044</t>
  </si>
  <si>
    <t xml:space="preserve">09:46:20,681</t>
  </si>
  <si>
    <t xml:space="preserve">09:51:25,161</t>
  </si>
  <si>
    <t xml:space="preserve">09:36:49,840</t>
  </si>
  <si>
    <t xml:space="preserve">09:41:55,574</t>
  </si>
  <si>
    <t xml:space="preserve">09:47:05,530</t>
  </si>
  <si>
    <t xml:space="preserve">09:52:17,269</t>
  </si>
  <si>
    <t xml:space="preserve">09:36:33,211</t>
  </si>
  <si>
    <t xml:space="preserve">09:40:41,965</t>
  </si>
  <si>
    <t xml:space="preserve">09:44:55,095</t>
  </si>
  <si>
    <t xml:space="preserve">09:49:04,594</t>
  </si>
  <si>
    <t xml:space="preserve">09:36:57,033</t>
  </si>
  <si>
    <t xml:space="preserve">09:40:50,999</t>
  </si>
  <si>
    <t xml:space="preserve">09:44:46,951</t>
  </si>
  <si>
    <t xml:space="preserve">09:48:45,096</t>
  </si>
  <si>
    <t xml:space="preserve">09:37:32,168</t>
  </si>
  <si>
    <t xml:space="preserve">09:41:39,962</t>
  </si>
  <si>
    <t xml:space="preserve">09:45:46,334</t>
  </si>
  <si>
    <t xml:space="preserve">09:49:52,793</t>
  </si>
  <si>
    <t xml:space="preserve">09:37:45,237</t>
  </si>
  <si>
    <t xml:space="preserve">09:41:30,556</t>
  </si>
  <si>
    <t xml:space="preserve">09:45:19,785</t>
  </si>
  <si>
    <t xml:space="preserve">09:49:13,568</t>
  </si>
  <si>
    <t xml:space="preserve">09:40:51,558</t>
  </si>
  <si>
    <t xml:space="preserve">09:45:43,810</t>
  </si>
  <si>
    <t xml:space="preserve">09:50:50,132</t>
  </si>
  <si>
    <t xml:space="preserve">09:57:32,876</t>
  </si>
  <si>
    <t xml:space="preserve">09:40:59,209</t>
  </si>
  <si>
    <t xml:space="preserve">09:45:33,557</t>
  </si>
  <si>
    <t xml:space="preserve">09:50:39,422</t>
  </si>
  <si>
    <t xml:space="preserve">09:55:45,413</t>
  </si>
  <si>
    <t xml:space="preserve">09:41:28,858</t>
  </si>
  <si>
    <t xml:space="preserve">09:45:57,460</t>
  </si>
  <si>
    <t xml:space="preserve">09:50:40,496</t>
  </si>
  <si>
    <t xml:space="preserve">09:55:20,228</t>
  </si>
  <si>
    <t xml:space="preserve">09:41:54,459</t>
  </si>
  <si>
    <t xml:space="preserve">09:45:49,870</t>
  </si>
  <si>
    <t xml:space="preserve">09:49:41,751</t>
  </si>
  <si>
    <t xml:space="preserve">09:53:35,100</t>
  </si>
  <si>
    <t xml:space="preserve">09:44:11,259</t>
  </si>
  <si>
    <t xml:space="preserve">09:48:58,180</t>
  </si>
  <si>
    <t xml:space="preserve">09:53:53,628</t>
  </si>
  <si>
    <t xml:space="preserve">09:58:49,694</t>
  </si>
  <si>
    <t xml:space="preserve">09:44:41,843</t>
  </si>
  <si>
    <t xml:space="preserve">09:49:12,058</t>
  </si>
  <si>
    <t xml:space="preserve">09:53:42,584</t>
  </si>
  <si>
    <t xml:space="preserve">09:57:57,833</t>
  </si>
  <si>
    <t xml:space="preserve">09:44:51,622</t>
  </si>
  <si>
    <t xml:space="preserve">09:49:21,920</t>
  </si>
  <si>
    <t xml:space="preserve">09:54:03,470</t>
  </si>
  <si>
    <t xml:space="preserve">09:58:49,426</t>
  </si>
  <si>
    <t xml:space="preserve">09:45:38,333</t>
  </si>
  <si>
    <t xml:space="preserve">09:50:18,806</t>
  </si>
  <si>
    <t xml:space="preserve">09:55:31,124</t>
  </si>
  <si>
    <t xml:space="preserve">10:00:49,874</t>
  </si>
  <si>
    <t xml:space="preserve">09:45:43,544</t>
  </si>
  <si>
    <t xml:space="preserve">09:50:13,656</t>
  </si>
  <si>
    <t xml:space="preserve">09:55:11,750</t>
  </si>
  <si>
    <t xml:space="preserve">09:59:38,370</t>
  </si>
  <si>
    <t xml:space="preserve">09:46:29,595</t>
  </si>
  <si>
    <t xml:space="preserve">09:51:04,152</t>
  </si>
  <si>
    <t xml:space="preserve">09:55:45,461</t>
  </si>
  <si>
    <t xml:space="preserve">10:00:25,908</t>
  </si>
  <si>
    <t xml:space="preserve">09:47:36,693</t>
  </si>
  <si>
    <t xml:space="preserve">09:52:18,279</t>
  </si>
  <si>
    <t xml:space="preserve">09:57:06,202</t>
  </si>
  <si>
    <t xml:space="preserve">10:01:44,155</t>
  </si>
  <si>
    <t xml:space="preserve">09:47:40,724</t>
  </si>
  <si>
    <t xml:space="preserve">09:52:16,030</t>
  </si>
  <si>
    <t xml:space="preserve">09:56:54,974</t>
  </si>
  <si>
    <t xml:space="preserve">10:01:42,005</t>
  </si>
  <si>
    <t xml:space="preserve">09:49:09,680</t>
  </si>
  <si>
    <t xml:space="preserve">09:54:38,149</t>
  </si>
  <si>
    <t xml:space="preserve">10:00:07,218</t>
  </si>
  <si>
    <t xml:space="preserve">10:05:17,737</t>
  </si>
  <si>
    <t xml:space="preserve">09:49:17,640</t>
  </si>
  <si>
    <t xml:space="preserve">09:54:20,695</t>
  </si>
  <si>
    <t xml:space="preserve">09:59:16,057</t>
  </si>
  <si>
    <t xml:space="preserve">10:04:04,102</t>
  </si>
  <si>
    <t xml:space="preserve">09:49:19,523</t>
  </si>
  <si>
    <t xml:space="preserve">09:53:45,646</t>
  </si>
  <si>
    <t xml:space="preserve">09:58:10,486</t>
  </si>
  <si>
    <t xml:space="preserve">10:02:25,695</t>
  </si>
  <si>
    <t xml:space="preserve">09:50:49,037</t>
  </si>
  <si>
    <t xml:space="preserve">09:55:46,259</t>
  </si>
  <si>
    <t xml:space="preserve">10:01:03,523</t>
  </si>
  <si>
    <t xml:space="preserve">10:06:15,801</t>
  </si>
  <si>
    <t xml:space="preserve">09:51:25,303</t>
  </si>
  <si>
    <t xml:space="preserve">09:56:40,664</t>
  </si>
  <si>
    <t xml:space="preserve">10:01:53,356</t>
  </si>
  <si>
    <t xml:space="preserve">10:07:20,294</t>
  </si>
  <si>
    <t xml:space="preserve">09:51:54,277</t>
  </si>
  <si>
    <t xml:space="preserve">09:57:00,558</t>
  </si>
  <si>
    <t xml:space="preserve">10:02:17,383</t>
  </si>
  <si>
    <t xml:space="preserve">10:07:39,013</t>
  </si>
  <si>
    <t xml:space="preserve">09:51:51,340</t>
  </si>
  <si>
    <t xml:space="preserve">09:56:46,225</t>
  </si>
  <si>
    <t xml:space="preserve">10:01:36,152</t>
  </si>
  <si>
    <t xml:space="preserve">10:06:24,940</t>
  </si>
  <si>
    <t xml:space="preserve">09:53:13,989</t>
  </si>
  <si>
    <t xml:space="preserve">09:58:00,169</t>
  </si>
  <si>
    <t xml:space="preserve">10:02:33,161</t>
  </si>
  <si>
    <t xml:space="preserve">10:07:33,344</t>
  </si>
  <si>
    <t xml:space="preserve">09:52:57,983</t>
  </si>
  <si>
    <t xml:space="preserve">09:56:57,952</t>
  </si>
  <si>
    <t xml:space="preserve">10:00:54,402</t>
  </si>
  <si>
    <t xml:space="preserve">10:04:43,225</t>
  </si>
  <si>
    <t xml:space="preserve">09:54:27,333</t>
  </si>
  <si>
    <t xml:space="preserve">09:59:28,318</t>
  </si>
  <si>
    <t xml:space="preserve">10:04:23,875</t>
  </si>
  <si>
    <t xml:space="preserve">10:09:23,644</t>
  </si>
  <si>
    <t xml:space="preserve">09:54:05,126</t>
  </si>
  <si>
    <t xml:space="preserve">09:58:14,686</t>
  </si>
  <si>
    <t xml:space="preserve">10:02:22,449</t>
  </si>
  <si>
    <t xml:space="preserve">10:06:23,183</t>
  </si>
  <si>
    <t xml:space="preserve">09:54:41,825</t>
  </si>
  <si>
    <t xml:space="preserve">09:58:48,703</t>
  </si>
  <si>
    <t xml:space="preserve">10:02:55,720</t>
  </si>
  <si>
    <t xml:space="preserve">10:06:41,651</t>
  </si>
  <si>
    <t xml:space="preserve">09:55:32,302</t>
  </si>
  <si>
    <t xml:space="preserve">09:59:08,574</t>
  </si>
  <si>
    <t xml:space="preserve">10:02:47,287</t>
  </si>
  <si>
    <t xml:space="preserve">10:06:23,575</t>
  </si>
  <si>
    <t xml:space="preserve">09:56:29,209</t>
  </si>
  <si>
    <t xml:space="preserve">10:00:46,029</t>
  </si>
  <si>
    <t xml:space="preserve">10:04:42,813</t>
  </si>
  <si>
    <t xml:space="preserve">10:08:45,450</t>
  </si>
  <si>
    <t xml:space="preserve">09:57:20,635</t>
  </si>
  <si>
    <t xml:space="preserve">10:01:53,852</t>
  </si>
  <si>
    <t xml:space="preserve">10:06:23,348</t>
  </si>
  <si>
    <t xml:space="preserve">10:11:02,171</t>
  </si>
  <si>
    <t xml:space="preserve">09:57:59,550</t>
  </si>
  <si>
    <t xml:space="preserve">10:02:24,330</t>
  </si>
  <si>
    <t xml:space="preserve">10:06:44,339</t>
  </si>
  <si>
    <t xml:space="preserve">10:11:01,054</t>
  </si>
  <si>
    <t xml:space="preserve">09:58:12,020</t>
  </si>
  <si>
    <t xml:space="preserve">10:02:28,240</t>
  </si>
  <si>
    <t xml:space="preserve">10:06:45,433</t>
  </si>
  <si>
    <t xml:space="preserve">10:11:00,806</t>
  </si>
  <si>
    <t xml:space="preserve">09:59:00,903</t>
  </si>
  <si>
    <t xml:space="preserve">10:03:40,615</t>
  </si>
  <si>
    <t xml:space="preserve">10:08:21,981</t>
  </si>
  <si>
    <t xml:space="preserve">10:13:21,009</t>
  </si>
  <si>
    <t xml:space="preserve">09:59:39,858</t>
  </si>
  <si>
    <t xml:space="preserve">10:03:56,762</t>
  </si>
  <si>
    <t xml:space="preserve">10:08:15,135</t>
  </si>
  <si>
    <t xml:space="preserve">10:12:38,243</t>
  </si>
  <si>
    <t xml:space="preserve">10:00:52,936</t>
  </si>
  <si>
    <t xml:space="preserve">10:06:05,153</t>
  </si>
  <si>
    <t xml:space="preserve">10:11:15,446</t>
  </si>
  <si>
    <t xml:space="preserve">10:16:19,173</t>
  </si>
  <si>
    <t xml:space="preserve">10:01:21,385</t>
  </si>
  <si>
    <t xml:space="preserve">10:06:08,893</t>
  </si>
  <si>
    <t xml:space="preserve">10:10:52,929</t>
  </si>
  <si>
    <t xml:space="preserve">10:15:25,657</t>
  </si>
  <si>
    <t xml:space="preserve">10:02:11,223</t>
  </si>
  <si>
    <t xml:space="preserve">10:06:36,169</t>
  </si>
  <si>
    <t xml:space="preserve">10:10:56,547</t>
  </si>
  <si>
    <t xml:space="preserve">10:15:23,217</t>
  </si>
  <si>
    <t xml:space="preserve">10:02:20,919</t>
  </si>
  <si>
    <t xml:space="preserve">10:06:35,921</t>
  </si>
  <si>
    <t xml:space="preserve">10:10:49,746</t>
  </si>
  <si>
    <t xml:space="preserve">10:14:57,740</t>
  </si>
  <si>
    <t xml:space="preserve">10:02:41,329</t>
  </si>
  <si>
    <t xml:space="preserve">10:06:50,293</t>
  </si>
  <si>
    <t xml:space="preserve">10:11:12,344</t>
  </si>
  <si>
    <t xml:space="preserve">10:15:21,916</t>
  </si>
  <si>
    <t xml:space="preserve">10:02:55,534</t>
  </si>
  <si>
    <t xml:space="preserve">10:06:44,751</t>
  </si>
  <si>
    <t xml:space="preserve">10:10:39,136</t>
  </si>
  <si>
    <t xml:space="preserve">10:14:26,205</t>
  </si>
  <si>
    <t xml:space="preserve">10:02:50,290</t>
  </si>
  <si>
    <t xml:space="preserve">10:06:14,624</t>
  </si>
  <si>
    <t xml:space="preserve">10:09:44,671</t>
  </si>
  <si>
    <t xml:space="preserve">10:13:11,783</t>
  </si>
  <si>
    <t xml:space="preserve">10:03:28,494</t>
  </si>
  <si>
    <t xml:space="preserve">10:07:00,074</t>
  </si>
  <si>
    <t xml:space="preserve">10:10:32,477</t>
  </si>
  <si>
    <t xml:space="preserve">10:14:04,638</t>
  </si>
  <si>
    <t xml:space="preserve">10:04:15,373</t>
  </si>
  <si>
    <t xml:space="preserve">10:07:58,839</t>
  </si>
  <si>
    <t xml:space="preserve">10:11:43,941</t>
  </si>
  <si>
    <t xml:space="preserve">10:15:25,706</t>
  </si>
  <si>
    <t xml:space="preserve">10:04:37,829</t>
  </si>
  <si>
    <t xml:space="preserve">10:08:14,225</t>
  </si>
  <si>
    <t xml:space="preserve">10:11:50,783</t>
  </si>
  <si>
    <t xml:space="preserve">10:15:25,750</t>
  </si>
  <si>
    <t xml:space="preserve">10:05:01,093</t>
  </si>
  <si>
    <t xml:space="preserve">10:08:32,980</t>
  </si>
  <si>
    <t xml:space="preserve">10:12:11,300</t>
  </si>
  <si>
    <t xml:space="preserve">10:15:53,201</t>
  </si>
  <si>
    <t xml:space="preserve">10:05:41,684</t>
  </si>
  <si>
    <t xml:space="preserve">10:09:25,833</t>
  </si>
  <si>
    <t xml:space="preserve">10:13:11,455</t>
  </si>
  <si>
    <t xml:space="preserve">10:16:51,141</t>
  </si>
  <si>
    <t xml:space="preserve">10:06:29,014</t>
  </si>
  <si>
    <t xml:space="preserve">10:10:37,253</t>
  </si>
  <si>
    <t xml:space="preserve">10:14:46,574</t>
  </si>
  <si>
    <t xml:space="preserve">10:18:56,100</t>
  </si>
  <si>
    <t xml:space="preserve">10:06:39,416</t>
  </si>
  <si>
    <t xml:space="preserve">10:10:34,858</t>
  </si>
  <si>
    <t xml:space="preserve">10:14:27,942</t>
  </si>
  <si>
    <t xml:space="preserve">10:18:18,426</t>
  </si>
  <si>
    <t xml:space="preserve">10:07:33,118</t>
  </si>
  <si>
    <t xml:space="preserve">10:11:46,733</t>
  </si>
  <si>
    <t xml:space="preserve">10:16:00,564</t>
  </si>
  <si>
    <t xml:space="preserve">10:20:05,686</t>
  </si>
  <si>
    <t xml:space="preserve">10:08:01,941</t>
  </si>
  <si>
    <t xml:space="preserve">10:12:14,422</t>
  </si>
  <si>
    <t xml:space="preserve">10:16:27,803</t>
  </si>
  <si>
    <t xml:space="preserve">10:20:34,137</t>
  </si>
  <si>
    <t xml:space="preserve">10:08:55,643</t>
  </si>
  <si>
    <t xml:space="preserve">10:12:43,103</t>
  </si>
  <si>
    <t xml:space="preserve">10:16:30,154</t>
  </si>
  <si>
    <t xml:space="preserve">10:20:14,658</t>
  </si>
  <si>
    <t xml:space="preserve">09:39:02,857</t>
  </si>
  <si>
    <t xml:space="preserve">09:43:52,918</t>
  </si>
  <si>
    <t xml:space="preserve">09:48:40,442</t>
  </si>
  <si>
    <t xml:space="preserve">09:53:21,001</t>
  </si>
  <si>
    <t xml:space="preserve">10:11:22,644</t>
  </si>
  <si>
    <t xml:space="preserve">10:15:48,591</t>
  </si>
  <si>
    <t xml:space="preserve">10:20:11,474</t>
  </si>
  <si>
    <t xml:space="preserve">10:24:41,596</t>
  </si>
  <si>
    <t xml:space="preserve">10:29:08,304</t>
  </si>
  <si>
    <t xml:space="preserve">10:33:42,290</t>
  </si>
  <si>
    <t xml:space="preserve">10:11:57,918</t>
  </si>
  <si>
    <t xml:space="preserve">10:16:49,509</t>
  </si>
  <si>
    <t xml:space="preserve">10:21:43,266</t>
  </si>
  <si>
    <t xml:space="preserve">10:26:46,078</t>
  </si>
  <si>
    <t xml:space="preserve">10:31:43,640</t>
  </si>
  <si>
    <t xml:space="preserve">10:36:34,415</t>
  </si>
  <si>
    <t xml:space="preserve">10:11:41,833</t>
  </si>
  <si>
    <t xml:space="preserve">10:15:22,349</t>
  </si>
  <si>
    <t xml:space="preserve">10:19:02,821</t>
  </si>
  <si>
    <t xml:space="preserve">10:22:43,792</t>
  </si>
  <si>
    <t xml:space="preserve">10:26:23,994</t>
  </si>
  <si>
    <t xml:space="preserve">10:30:06,057</t>
  </si>
  <si>
    <t xml:space="preserve">10:14:57,679</t>
  </si>
  <si>
    <t xml:space="preserve">10:18:46,177</t>
  </si>
  <si>
    <t xml:space="preserve">10:22:32,706</t>
  </si>
  <si>
    <t xml:space="preserve">10:26:21,803</t>
  </si>
  <si>
    <t xml:space="preserve">10:30:13,314</t>
  </si>
  <si>
    <t xml:space="preserve">10:34:00,962</t>
  </si>
  <si>
    <t xml:space="preserve">10:15:32,502</t>
  </si>
  <si>
    <t xml:space="preserve">10:19:51,355</t>
  </si>
  <si>
    <t xml:space="preserve">10:24:06,751</t>
  </si>
  <si>
    <t xml:space="preserve">10:28:35,797</t>
  </si>
  <si>
    <t xml:space="preserve">10:33:02,215</t>
  </si>
  <si>
    <t xml:space="preserve">10:37:21,975</t>
  </si>
  <si>
    <t xml:space="preserve">10:16:01,015</t>
  </si>
  <si>
    <t xml:space="preserve">10:19:53,380</t>
  </si>
  <si>
    <t xml:space="preserve">10:23:51,513</t>
  </si>
  <si>
    <t xml:space="preserve">10:27:52,746</t>
  </si>
  <si>
    <t xml:space="preserve">10:31:48,850</t>
  </si>
  <si>
    <t xml:space="preserve">10:35:41,189</t>
  </si>
  <si>
    <t xml:space="preserve">10:16:01,657</t>
  </si>
  <si>
    <t xml:space="preserve">10:19:34,728</t>
  </si>
  <si>
    <t xml:space="preserve">10:23:09,143</t>
  </si>
  <si>
    <t xml:space="preserve">10:26:44,156</t>
  </si>
  <si>
    <t xml:space="preserve">10:30:18,217</t>
  </si>
  <si>
    <t xml:space="preserve">10:33:49,423</t>
  </si>
  <si>
    <t xml:space="preserve">10:16:52,507</t>
  </si>
  <si>
    <t xml:space="preserve">10:20:45,575</t>
  </si>
  <si>
    <t xml:space="preserve">10:24:38,451</t>
  </si>
  <si>
    <t xml:space="preserve">10:28:39,769</t>
  </si>
  <si>
    <t xml:space="preserve">10:32:45,612</t>
  </si>
  <si>
    <t xml:space="preserve">10:36:44,775</t>
  </si>
  <si>
    <t xml:space="preserve">10:18:06,307</t>
  </si>
  <si>
    <t xml:space="preserve">10:22:36,077</t>
  </si>
  <si>
    <t xml:space="preserve">10:27:03,636</t>
  </si>
  <si>
    <t xml:space="preserve">10:31:35,509</t>
  </si>
  <si>
    <t xml:space="preserve">10:36:12,266</t>
  </si>
  <si>
    <t xml:space="preserve">10:40:57,626</t>
  </si>
  <si>
    <t xml:space="preserve">10:18:27,978</t>
  </si>
  <si>
    <t xml:space="preserve">10:22:31,838</t>
  </si>
  <si>
    <t xml:space="preserve">10:26:38,385</t>
  </si>
  <si>
    <t xml:space="preserve">10:30:58,518</t>
  </si>
  <si>
    <t xml:space="preserve">10:35:12,244</t>
  </si>
  <si>
    <t xml:space="preserve">10:39:00,134</t>
  </si>
  <si>
    <t xml:space="preserve">10:20:21,980</t>
  </si>
  <si>
    <t xml:space="preserve">10:25:54,383</t>
  </si>
  <si>
    <t xml:space="preserve">10:31:33,753</t>
  </si>
  <si>
    <t xml:space="preserve">10:37:33,365</t>
  </si>
  <si>
    <t xml:space="preserve">10:42:55,761</t>
  </si>
  <si>
    <t xml:space="preserve">10:48:03,719</t>
  </si>
  <si>
    <t xml:space="preserve">10:20:12,674</t>
  </si>
  <si>
    <t xml:space="preserve">10:24:39,113</t>
  </si>
  <si>
    <t xml:space="preserve">10:28:56,598</t>
  </si>
  <si>
    <t xml:space="preserve">10:33:27,008</t>
  </si>
  <si>
    <t xml:space="preserve">10:37:51,315</t>
  </si>
  <si>
    <t xml:space="preserve">10:42:11,718</t>
  </si>
  <si>
    <t xml:space="preserve">10:20:31,512</t>
  </si>
  <si>
    <t xml:space="preserve">10:24:42,754</t>
  </si>
  <si>
    <t xml:space="preserve">10:28:45,723</t>
  </si>
  <si>
    <t xml:space="preserve">10:33:01,533</t>
  </si>
  <si>
    <t xml:space="preserve">10:37:14,470</t>
  </si>
  <si>
    <t xml:space="preserve">10:41:22,628</t>
  </si>
  <si>
    <t xml:space="preserve">10:21:09,500</t>
  </si>
  <si>
    <t xml:space="preserve">10:25:41,727</t>
  </si>
  <si>
    <t xml:space="preserve">10:30:13,151</t>
  </si>
  <si>
    <t xml:space="preserve">10:34:44,675</t>
  </si>
  <si>
    <t xml:space="preserve">10:39:30,778</t>
  </si>
  <si>
    <t xml:space="preserve">10:44:02,054</t>
  </si>
  <si>
    <t xml:space="preserve">10:21:24,986</t>
  </si>
  <si>
    <t xml:space="preserve">10:25:40,837</t>
  </si>
  <si>
    <t xml:space="preserve">10:29:56,937</t>
  </si>
  <si>
    <t xml:space="preserve">10:34:13,822</t>
  </si>
  <si>
    <t xml:space="preserve">10:38:38,130</t>
  </si>
  <si>
    <t xml:space="preserve">10:42:42,010</t>
  </si>
  <si>
    <t xml:space="preserve">10:22:07,315</t>
  </si>
  <si>
    <t xml:space="preserve">10:26:25,834</t>
  </si>
  <si>
    <t xml:space="preserve">10:30:42,803</t>
  </si>
  <si>
    <t xml:space="preserve">10:34:59,771</t>
  </si>
  <si>
    <t xml:space="preserve">10:39:28,276</t>
  </si>
  <si>
    <t xml:space="preserve">10:43:40,965</t>
  </si>
  <si>
    <t xml:space="preserve">10:23:08,421</t>
  </si>
  <si>
    <t xml:space="preserve">10:27:22,784</t>
  </si>
  <si>
    <t xml:space="preserve">10:31:35,883</t>
  </si>
  <si>
    <t xml:space="preserve">10:35:58,909</t>
  </si>
  <si>
    <t xml:space="preserve">10:40:29,547</t>
  </si>
  <si>
    <t xml:space="preserve">10:44:47,692</t>
  </si>
  <si>
    <t xml:space="preserve">10:23:20,743</t>
  </si>
  <si>
    <t xml:space="preserve">10:27:23,053</t>
  </si>
  <si>
    <t xml:space="preserve">10:31:28,975</t>
  </si>
  <si>
    <t xml:space="preserve">10:35:28,904</t>
  </si>
  <si>
    <t xml:space="preserve">10:39:32,887</t>
  </si>
  <si>
    <t xml:space="preserve">10:43:26,157</t>
  </si>
  <si>
    <t xml:space="preserve">10:52:05,426</t>
  </si>
  <si>
    <t xml:space="preserve">10:56:16,774</t>
  </si>
  <si>
    <t xml:space="preserve">11:00:33,651</t>
  </si>
  <si>
    <t xml:space="preserve">11:04:41,393</t>
  </si>
  <si>
    <t xml:space="preserve">11:08:51,062</t>
  </si>
  <si>
    <t xml:space="preserve">11:12:55,042</t>
  </si>
  <si>
    <t xml:space="preserve">10:24:39,962</t>
  </si>
  <si>
    <t xml:space="preserve">10:28:57,280</t>
  </si>
  <si>
    <t xml:space="preserve">10:33:27,794</t>
  </si>
  <si>
    <t xml:space="preserve">10:37:54,727</t>
  </si>
  <si>
    <t xml:space="preserve">10:42:19,513</t>
  </si>
  <si>
    <t xml:space="preserve">10:46:50,624</t>
  </si>
  <si>
    <t xml:space="preserve">10:25:52,028</t>
  </si>
  <si>
    <t xml:space="preserve">10:30:29,568</t>
  </si>
  <si>
    <t xml:space="preserve">10:35:02,503</t>
  </si>
  <si>
    <t xml:space="preserve">10:39:35,430</t>
  </si>
  <si>
    <t xml:space="preserve">10:44:08,839</t>
  </si>
  <si>
    <t xml:space="preserve">10:48:33,372</t>
  </si>
  <si>
    <t xml:space="preserve">10:36:15,038</t>
  </si>
  <si>
    <t xml:space="preserve">10:40:05,704</t>
  </si>
  <si>
    <t xml:space="preserve">10:43:59,945</t>
  </si>
  <si>
    <t xml:space="preserve">10:47:52,225</t>
  </si>
  <si>
    <t xml:space="preserve">10:51:44,600</t>
  </si>
  <si>
    <t xml:space="preserve">10:55:31,483</t>
  </si>
  <si>
    <t xml:space="preserve">10:26:30,011</t>
  </si>
  <si>
    <t xml:space="preserve">10:30:40,756</t>
  </si>
  <si>
    <t xml:space="preserve">10:35:00,265</t>
  </si>
  <si>
    <t xml:space="preserve">10:39:13,864</t>
  </si>
  <si>
    <t xml:space="preserve">10:43:24,648</t>
  </si>
  <si>
    <t xml:space="preserve">10:47:11,465</t>
  </si>
  <si>
    <t xml:space="preserve">10:26:54,432</t>
  </si>
  <si>
    <t xml:space="preserve">10:30:54,259</t>
  </si>
  <si>
    <t xml:space="preserve">10:34:52,907</t>
  </si>
  <si>
    <t xml:space="preserve">10:38:53,950</t>
  </si>
  <si>
    <t xml:space="preserve">10:42:59,068</t>
  </si>
  <si>
    <t xml:space="preserve">10:47:01,603</t>
  </si>
  <si>
    <t xml:space="preserve">10:27:42,676</t>
  </si>
  <si>
    <t xml:space="preserve">10:32:15,939</t>
  </si>
  <si>
    <t xml:space="preserve">10:36:58,194</t>
  </si>
  <si>
    <t xml:space="preserve">10:41:35,055</t>
  </si>
  <si>
    <t xml:space="preserve">10:46:19,875</t>
  </si>
  <si>
    <t xml:space="preserve">10:50:34,069</t>
  </si>
  <si>
    <t xml:space="preserve">10:27:24,394</t>
  </si>
  <si>
    <t xml:space="preserve">10:31:01,350</t>
  </si>
  <si>
    <t xml:space="preserve">10:34:45,233</t>
  </si>
  <si>
    <t xml:space="preserve">10:38:26,118</t>
  </si>
  <si>
    <t xml:space="preserve">10:42:06,941</t>
  </si>
  <si>
    <t xml:space="preserve">10:45:43,522</t>
  </si>
  <si>
    <t xml:space="preserve">10:29:08,985</t>
  </si>
  <si>
    <t xml:space="preserve">10:34:10,349</t>
  </si>
  <si>
    <t xml:space="preserve">10:39:03,503</t>
  </si>
  <si>
    <t xml:space="preserve">10:43:44,498</t>
  </si>
  <si>
    <t xml:space="preserve">10:48:36,370</t>
  </si>
  <si>
    <t xml:space="preserve">10:53:11,738</t>
  </si>
  <si>
    <t xml:space="preserve">10:30:02,646</t>
  </si>
  <si>
    <t xml:space="preserve">10:34:45,584</t>
  </si>
  <si>
    <t xml:space="preserve">10:39:26,208</t>
  </si>
  <si>
    <t xml:space="preserve">10:44:09,045</t>
  </si>
  <si>
    <t xml:space="preserve">10:49:03,500</t>
  </si>
  <si>
    <t xml:space="preserve">10:54:01,075</t>
  </si>
  <si>
    <t xml:space="preserve">10:30:33,351</t>
  </si>
  <si>
    <t xml:space="preserve">10:35:34,926</t>
  </si>
  <si>
    <t xml:space="preserve">10:41:05,961</t>
  </si>
  <si>
    <t xml:space="preserve">10:46:12,722</t>
  </si>
  <si>
    <t xml:space="preserve">10:51:19,787</t>
  </si>
  <si>
    <t xml:space="preserve">10:56:17,879</t>
  </si>
  <si>
    <t xml:space="preserve">10:31:21,657</t>
  </si>
  <si>
    <t xml:space="preserve">10:35:18,629</t>
  </si>
  <si>
    <t xml:space="preserve">10:39:13,966</t>
  </si>
  <si>
    <t xml:space="preserve">10:43:11,458</t>
  </si>
  <si>
    <t xml:space="preserve">10:47:02,740</t>
  </si>
  <si>
    <t xml:space="preserve">10:50:55,906</t>
  </si>
  <si>
    <t xml:space="preserve">10:31:53,481</t>
  </si>
  <si>
    <t xml:space="preserve">10:35:46,109</t>
  </si>
  <si>
    <t xml:space="preserve">10:39:43,372</t>
  </si>
  <si>
    <t xml:space="preserve">10:43:34,119</t>
  </si>
  <si>
    <t xml:space="preserve">10:47:29,290</t>
  </si>
  <si>
    <t xml:space="preserve">10:51:17,452</t>
  </si>
  <si>
    <t xml:space="preserve">10:32:39,801</t>
  </si>
  <si>
    <t xml:space="preserve">10:36:59,620</t>
  </si>
  <si>
    <t xml:space="preserve">10:41:23,805</t>
  </si>
  <si>
    <t xml:space="preserve">10:45:50,698</t>
  </si>
  <si>
    <t xml:space="preserve">10:50:06,319</t>
  </si>
  <si>
    <t xml:space="preserve">10:54:13,689</t>
  </si>
  <si>
    <t xml:space="preserve">10:33:56,969</t>
  </si>
  <si>
    <t xml:space="preserve">10:38:42,537</t>
  </si>
  <si>
    <t xml:space="preserve">10:43:23,635</t>
  </si>
  <si>
    <t xml:space="preserve">10:48:07,336</t>
  </si>
  <si>
    <t xml:space="preserve">10:52:45,894</t>
  </si>
  <si>
    <t xml:space="preserve">10:57:12,473</t>
  </si>
  <si>
    <t xml:space="preserve">10:32:41,185</t>
  </si>
  <si>
    <t xml:space="preserve">10:36:11,545</t>
  </si>
  <si>
    <t xml:space="preserve">10:39:54,208</t>
  </si>
  <si>
    <t xml:space="preserve">10:43:24,172</t>
  </si>
  <si>
    <t xml:space="preserve">10:46:52,546</t>
  </si>
  <si>
    <t xml:space="preserve">10:50:22,055</t>
  </si>
  <si>
    <t xml:space="preserve">10:34:31,151</t>
  </si>
  <si>
    <t xml:space="preserve">10:38:52,791</t>
  </si>
  <si>
    <t xml:space="preserve">10:43:16,108</t>
  </si>
  <si>
    <t xml:space="preserve">10:47:27,717</t>
  </si>
  <si>
    <t xml:space="preserve">10:51:42,574</t>
  </si>
  <si>
    <t xml:space="preserve">10:55:54,060</t>
  </si>
  <si>
    <t xml:space="preserve">10:35:24,337</t>
  </si>
  <si>
    <t xml:space="preserve">10:40:30,578</t>
  </si>
  <si>
    <t xml:space="preserve">10:45:40,629</t>
  </si>
  <si>
    <t xml:space="preserve">10:50:46,124</t>
  </si>
  <si>
    <t xml:space="preserve">10:55:59,935</t>
  </si>
  <si>
    <t xml:space="preserve">11:00:50,667</t>
  </si>
  <si>
    <t xml:space="preserve">10:35:00,305</t>
  </si>
  <si>
    <t xml:space="preserve">10:38:36,726</t>
  </si>
  <si>
    <t xml:space="preserve">10:42:18,106</t>
  </si>
  <si>
    <t xml:space="preserve">10:45:56,613</t>
  </si>
  <si>
    <t xml:space="preserve">10:49:35,075</t>
  </si>
  <si>
    <t xml:space="preserve">10:53:17,591</t>
  </si>
  <si>
    <t xml:space="preserve">10:36:09,602</t>
  </si>
  <si>
    <t xml:space="preserve">10:40:31,696</t>
  </si>
  <si>
    <t xml:space="preserve">10:44:49,574</t>
  </si>
  <si>
    <t xml:space="preserve">10:49:09,042</t>
  </si>
  <si>
    <t xml:space="preserve">10:53:27,723</t>
  </si>
  <si>
    <t xml:space="preserve">10:57:35,693</t>
  </si>
  <si>
    <t xml:space="preserve">10:37:38,021</t>
  </si>
  <si>
    <t xml:space="preserve">10:41:52,485</t>
  </si>
  <si>
    <t xml:space="preserve">10:38:17,886</t>
  </si>
  <si>
    <t xml:space="preserve">10:42:12,545</t>
  </si>
  <si>
    <t xml:space="preserve">10:46:07,511</t>
  </si>
  <si>
    <t xml:space="preserve">10:50:14,364</t>
  </si>
  <si>
    <t xml:space="preserve">10:54:17,636</t>
  </si>
  <si>
    <t xml:space="preserve">10:58:11,528</t>
  </si>
  <si>
    <t xml:space="preserve">10:39:06,618</t>
  </si>
  <si>
    <t xml:space="preserve">10:43:20,408</t>
  </si>
  <si>
    <t xml:space="preserve">10:47:27,017</t>
  </si>
  <si>
    <t xml:space="preserve">10:51:40,053</t>
  </si>
  <si>
    <t xml:space="preserve">10:55:52,033</t>
  </si>
  <si>
    <t xml:space="preserve">11:00:04,761</t>
  </si>
  <si>
    <t xml:space="preserve">10:38:50,622</t>
  </si>
  <si>
    <t xml:space="preserve">10:42:17,136</t>
  </si>
  <si>
    <t xml:space="preserve">10:45:48,050</t>
  </si>
  <si>
    <t xml:space="preserve">10:49:24,054</t>
  </si>
  <si>
    <t xml:space="preserve">10:52:52,943</t>
  </si>
  <si>
    <t xml:space="preserve">10:56:18,585</t>
  </si>
  <si>
    <t xml:space="preserve">10:39:42,503</t>
  </si>
  <si>
    <t xml:space="preserve">10:43:25,641</t>
  </si>
  <si>
    <t xml:space="preserve">10:47:01,397</t>
  </si>
  <si>
    <t xml:space="preserve">10:50:45,671</t>
  </si>
  <si>
    <t xml:space="preserve">10:54:27,834</t>
  </si>
  <si>
    <t xml:space="preserve">10:58:08,219</t>
  </si>
  <si>
    <t xml:space="preserve">10:39:54,971</t>
  </si>
  <si>
    <t xml:space="preserve">10:43:15,176</t>
  </si>
  <si>
    <t xml:space="preserve">10:46:37,244</t>
  </si>
  <si>
    <t xml:space="preserve">10:49:59,019</t>
  </si>
  <si>
    <t xml:space="preserve">10:53:25,490</t>
  </si>
  <si>
    <t xml:space="preserve">10:56:48,175</t>
  </si>
  <si>
    <t xml:space="preserve">10:41:13,986</t>
  </si>
  <si>
    <t xml:space="preserve">10:45:26,732</t>
  </si>
  <si>
    <t xml:space="preserve">10:49:30,152</t>
  </si>
  <si>
    <t xml:space="preserve">10:53:31,632</t>
  </si>
  <si>
    <t xml:space="preserve">10:57:29,945</t>
  </si>
  <si>
    <t xml:space="preserve">11:01:21,933</t>
  </si>
  <si>
    <t xml:space="preserve">10:41:36,461</t>
  </si>
  <si>
    <t xml:space="preserve">10:45:51,256</t>
  </si>
  <si>
    <t xml:space="preserve">10:49:56,207</t>
  </si>
  <si>
    <t xml:space="preserve">10:54:13,649</t>
  </si>
  <si>
    <t xml:space="preserve">10:58:25,693</t>
  </si>
  <si>
    <t xml:space="preserve">11:02:30,128</t>
  </si>
  <si>
    <t xml:space="preserve">10:41:53,354</t>
  </si>
  <si>
    <t xml:space="preserve">10:45:49,625</t>
  </si>
  <si>
    <t xml:space="preserve">10:49:45,475</t>
  </si>
  <si>
    <t xml:space="preserve">10:53:43,046</t>
  </si>
  <si>
    <t xml:space="preserve">10:57:36,126</t>
  </si>
  <si>
    <t xml:space="preserve">11:01:16,824</t>
  </si>
  <si>
    <t xml:space="preserve">10:55:10,493</t>
  </si>
  <si>
    <t xml:space="preserve">11:00:08,629</t>
  </si>
  <si>
    <t xml:space="preserve">11:04:53,304</t>
  </si>
  <si>
    <t xml:space="preserve">11:09:49,043</t>
  </si>
  <si>
    <t xml:space="preserve">11:14:36,243</t>
  </si>
  <si>
    <t xml:space="preserve">11:19:29,024</t>
  </si>
  <si>
    <t xml:space="preserve">10:55:43,888</t>
  </si>
  <si>
    <t xml:space="preserve">11:00:05,897</t>
  </si>
  <si>
    <t xml:space="preserve">11:04:20,836</t>
  </si>
  <si>
    <t xml:space="preserve">11:08:41,568</t>
  </si>
  <si>
    <t xml:space="preserve">11:13:00,542</t>
  </si>
  <si>
    <t xml:space="preserve">11:17:16,476</t>
  </si>
  <si>
    <t xml:space="preserve">10:43:20,885</t>
  </si>
  <si>
    <t xml:space="preserve">10:47:06,752</t>
  </si>
  <si>
    <t xml:space="preserve">10:51:04,465</t>
  </si>
  <si>
    <t xml:space="preserve">10:55:03,028</t>
  </si>
  <si>
    <t xml:space="preserve">10:59:06,472</t>
  </si>
  <si>
    <t xml:space="preserve">11:02:57,630</t>
  </si>
  <si>
    <t xml:space="preserve">10:43:28,246</t>
  </si>
  <si>
    <t xml:space="preserve">10:47:01,519</t>
  </si>
  <si>
    <t xml:space="preserve">10:50:45,712</t>
  </si>
  <si>
    <t xml:space="preserve">10:54:28,021</t>
  </si>
  <si>
    <t xml:space="preserve">10:58:11,487</t>
  </si>
  <si>
    <t xml:space="preserve">11:01:55,493</t>
  </si>
  <si>
    <t xml:space="preserve">10:44:40,284</t>
  </si>
  <si>
    <t xml:space="preserve">10:48:44,971</t>
  </si>
  <si>
    <t xml:space="preserve">10:52:44,422</t>
  </si>
  <si>
    <t xml:space="preserve">10:56:43,276</t>
  </si>
  <si>
    <t xml:space="preserve">11:00:41,962</t>
  </si>
  <si>
    <t xml:space="preserve">11:04:35,314</t>
  </si>
  <si>
    <t xml:space="preserve">10:44:49,097</t>
  </si>
  <si>
    <t xml:space="preserve">10:48:44,208</t>
  </si>
  <si>
    <t xml:space="preserve">10:52:46,780</t>
  </si>
  <si>
    <t xml:space="preserve">10:56:49,540</t>
  </si>
  <si>
    <t xml:space="preserve">11:00:51,018</t>
  </si>
  <si>
    <t xml:space="preserve">11:04:49,892</t>
  </si>
  <si>
    <t xml:space="preserve">10:45:07,853</t>
  </si>
  <si>
    <t xml:space="preserve">10:48:47,144</t>
  </si>
  <si>
    <t xml:space="preserve">10:52:41,530</t>
  </si>
  <si>
    <t xml:space="preserve">10:56:45,425</t>
  </si>
  <si>
    <t xml:space="preserve">11:01:04,565</t>
  </si>
  <si>
    <t xml:space="preserve">10:45:50,822</t>
  </si>
  <si>
    <t xml:space="preserve">10:49:55,092</t>
  </si>
  <si>
    <t xml:space="preserve">10:54:01,449</t>
  </si>
  <si>
    <t xml:space="preserve">10:58:13,826</t>
  </si>
  <si>
    <t xml:space="preserve">11:02:28,620</t>
  </si>
  <si>
    <t xml:space="preserve">11:06:26,894</t>
  </si>
  <si>
    <t xml:space="preserve">10:46:19,544</t>
  </si>
  <si>
    <t xml:space="preserve">10:49:49,053</t>
  </si>
  <si>
    <t xml:space="preserve">10:53:21,518</t>
  </si>
  <si>
    <t xml:space="preserve">10:56:58,783</t>
  </si>
  <si>
    <t xml:space="preserve">11:00:36,006</t>
  </si>
  <si>
    <t xml:space="preserve">11:04:07,751</t>
  </si>
  <si>
    <t xml:space="preserve">10:46:36,790</t>
  </si>
  <si>
    <t xml:space="preserve">10:49:40,555</t>
  </si>
  <si>
    <t xml:space="preserve">10:52:46,222</t>
  </si>
  <si>
    <t xml:space="preserve">10:55:51,892</t>
  </si>
  <si>
    <t xml:space="preserve">10:58:59,193</t>
  </si>
  <si>
    <t xml:space="preserve">11:02:04,860</t>
  </si>
  <si>
    <t xml:space="preserve">10:47:19,943</t>
  </si>
  <si>
    <t xml:space="preserve">10:50:36,053</t>
  </si>
  <si>
    <t xml:space="preserve">10:53:56,361</t>
  </si>
  <si>
    <t xml:space="preserve">10:57:20,310</t>
  </si>
  <si>
    <t xml:space="preserve">11:00:44,938</t>
  </si>
  <si>
    <t xml:space="preserve">11:03:58,549</t>
  </si>
  <si>
    <t xml:space="preserve">10:47:44,096</t>
  </si>
  <si>
    <t xml:space="preserve">10:50:57,621</t>
  </si>
  <si>
    <t xml:space="preserve">10:54:13,749</t>
  </si>
  <si>
    <t xml:space="preserve">10:57:32,344</t>
  </si>
  <si>
    <t xml:space="preserve">11:00:51,286</t>
  </si>
  <si>
    <t xml:space="preserve">11:04:05,643</t>
  </si>
  <si>
    <t xml:space="preserve">10:48:11,660</t>
  </si>
  <si>
    <t xml:space="preserve">10:51:23,135</t>
  </si>
  <si>
    <t xml:space="preserve">10:54:36,105</t>
  </si>
  <si>
    <t xml:space="preserve">10:57:51,223</t>
  </si>
  <si>
    <t xml:space="preserve">11:01:08,119</t>
  </si>
  <si>
    <t xml:space="preserve">11:04:23,526</t>
  </si>
  <si>
    <t xml:space="preserve">10:48:45,301</t>
  </si>
  <si>
    <t xml:space="preserve">10:51:59,965</t>
  </si>
  <si>
    <t xml:space="preserve">10:55:13,758</t>
  </si>
  <si>
    <t xml:space="preserve">10:58:31,235</t>
  </si>
  <si>
    <t xml:space="preserve">11:01:44,184</t>
  </si>
  <si>
    <t xml:space="preserve">11:04:53,364</t>
  </si>
  <si>
    <t xml:space="preserve">10:49:35,942</t>
  </si>
  <si>
    <t xml:space="preserve">10:52:58,298</t>
  </si>
  <si>
    <t xml:space="preserve">10:56:23,818</t>
  </si>
  <si>
    <t xml:space="preserve">10:59:55,560</t>
  </si>
  <si>
    <t xml:space="preserve">11:03:20,957</t>
  </si>
  <si>
    <t xml:space="preserve">11:06:48,336</t>
  </si>
  <si>
    <t xml:space="preserve">No.</t>
  </si>
  <si>
    <t xml:space="preserve">Last Name</t>
  </si>
  <si>
    <t xml:space="preserve">Club</t>
  </si>
  <si>
    <t xml:space="preserve">Category</t>
  </si>
  <si>
    <t xml:space="preserve">Series(optional)</t>
  </si>
  <si>
    <t xml:space="preserve">Refid</t>
  </si>
  <si>
    <t xml:space="preserve">UCIcode</t>
  </si>
  <si>
    <t xml:space="preserve">Note</t>
  </si>
  <si>
    <t xml:space="preserve">jm</t>
  </si>
  <si>
    <t xml:space="preserve">Junior Men</t>
  </si>
  <si>
    <t xml:space="preserve">4 Laps 8.8KM</t>
  </si>
  <si>
    <t xml:space="preserve">cat</t>
  </si>
  <si>
    <t xml:space="preserve">jf</t>
  </si>
  <si>
    <t xml:space="preserve">Junior Women</t>
  </si>
  <si>
    <t xml:space="preserve">sm</t>
  </si>
  <si>
    <t xml:space="preserve">Senior Men</t>
  </si>
  <si>
    <t xml:space="preserve">6 Laps 13.2KM</t>
  </si>
  <si>
    <t xml:space="preserve">sf</t>
  </si>
  <si>
    <t xml:space="preserve">Senior Women</t>
  </si>
  <si>
    <t xml:space="preserve">Jasmine</t>
  </si>
  <si>
    <t xml:space="preserve">GILL</t>
  </si>
  <si>
    <t xml:space="preserve">West Footscray Primary School</t>
  </si>
  <si>
    <t xml:space="preserve">Krystal</t>
  </si>
  <si>
    <t xml:space="preserve">Paravi</t>
  </si>
  <si>
    <t xml:space="preserve">TANKSALE</t>
  </si>
  <si>
    <t xml:space="preserve">Caulfield Junior College</t>
  </si>
  <si>
    <t xml:space="preserve">Charvi</t>
  </si>
  <si>
    <t xml:space="preserve">Wesley College</t>
  </si>
  <si>
    <t xml:space="preserve">Nicola</t>
  </si>
  <si>
    <t xml:space="preserve">MORRIS</t>
  </si>
  <si>
    <t xml:space="preserve">Corpus Christi PS Werribee</t>
  </si>
  <si>
    <t xml:space="preserve">Audrey</t>
  </si>
  <si>
    <t xml:space="preserve">PRITCHARD</t>
  </si>
  <si>
    <t xml:space="preserve">St Margaret’s Berwick Grammar</t>
  </si>
  <si>
    <t xml:space="preserve">Alanah</t>
  </si>
  <si>
    <t xml:space="preserve">LAKE</t>
  </si>
  <si>
    <t xml:space="preserve">Bryan</t>
  </si>
  <si>
    <t xml:space="preserve">Zhan</t>
  </si>
  <si>
    <t xml:space="preserve">Camberwell Grammar School</t>
  </si>
  <si>
    <t xml:space="preserve">Edward</t>
  </si>
  <si>
    <t xml:space="preserve">GOH</t>
  </si>
  <si>
    <t xml:space="preserve">Lachlan</t>
  </si>
  <si>
    <t xml:space="preserve">BARKER</t>
  </si>
  <si>
    <t xml:space="preserve">Caulfield Grammar School</t>
  </si>
  <si>
    <t xml:space="preserve">Sam</t>
  </si>
  <si>
    <t xml:space="preserve">BARLOW</t>
  </si>
  <si>
    <t xml:space="preserve">Scotch College</t>
  </si>
  <si>
    <t xml:space="preserve">Luke</t>
  </si>
  <si>
    <t xml:space="preserve">BODLE</t>
  </si>
  <si>
    <t xml:space="preserve">Patrick</t>
  </si>
  <si>
    <t xml:space="preserve">BURKE</t>
  </si>
  <si>
    <t xml:space="preserve">St Kevin's College</t>
  </si>
  <si>
    <t xml:space="preserve">Michael</t>
  </si>
  <si>
    <t xml:space="preserve">CALIGIURI</t>
  </si>
  <si>
    <t xml:space="preserve">Kevin</t>
  </si>
  <si>
    <t xml:space="preserve">CHEN</t>
  </si>
  <si>
    <t xml:space="preserve">Lucas</t>
  </si>
  <si>
    <t xml:space="preserve">CONRAD STEWART</t>
  </si>
  <si>
    <t xml:space="preserve">Murrumbeena Primary School</t>
  </si>
  <si>
    <t xml:space="preserve">Oliver</t>
  </si>
  <si>
    <t xml:space="preserve">CRESWELL</t>
  </si>
  <si>
    <t xml:space="preserve">Aarav</t>
  </si>
  <si>
    <t xml:space="preserve">DESAI</t>
  </si>
  <si>
    <t xml:space="preserve">Laburnum Primary School</t>
  </si>
  <si>
    <t xml:space="preserve">Levi</t>
  </si>
  <si>
    <t xml:space="preserve">LAM</t>
  </si>
  <si>
    <t xml:space="preserve">Zac</t>
  </si>
  <si>
    <t xml:space="preserve">LESKE</t>
  </si>
  <si>
    <t xml:space="preserve">St Leonards College</t>
  </si>
  <si>
    <t xml:space="preserve">NEWNHAM</t>
  </si>
  <si>
    <t xml:space="preserve">Benjamin</t>
  </si>
  <si>
    <t xml:space="preserve">NOONAN</t>
  </si>
  <si>
    <t xml:space="preserve">Dereck</t>
  </si>
  <si>
    <t xml:space="preserve">QIAN</t>
  </si>
  <si>
    <t xml:space="preserve">Trinity Grammar School</t>
  </si>
  <si>
    <t xml:space="preserve">Derek</t>
  </si>
  <si>
    <t xml:space="preserve">Liam</t>
  </si>
  <si>
    <t xml:space="preserve">ROBERTS</t>
  </si>
  <si>
    <t xml:space="preserve">Frank</t>
  </si>
  <si>
    <t xml:space="preserve">ROODENBURG</t>
  </si>
  <si>
    <t xml:space="preserve">Kane</t>
  </si>
  <si>
    <t xml:space="preserve">SHUM</t>
  </si>
  <si>
    <t xml:space="preserve">Anson</t>
  </si>
  <si>
    <t xml:space="preserve">WANG</t>
  </si>
  <si>
    <t xml:space="preserve">Jacob</t>
  </si>
  <si>
    <t xml:space="preserve">Jayden</t>
  </si>
  <si>
    <t xml:space="preserve">WU</t>
  </si>
  <si>
    <t xml:space="preserve">Daniel</t>
  </si>
  <si>
    <t xml:space="preserve">XIANG</t>
  </si>
  <si>
    <t xml:space="preserve">Massimo</t>
  </si>
  <si>
    <t xml:space="preserve">ZANDONA</t>
  </si>
  <si>
    <t xml:space="preserve">Fan</t>
  </si>
  <si>
    <t xml:space="preserve">ZHOU</t>
  </si>
  <si>
    <t xml:space="preserve">ERMERT</t>
  </si>
  <si>
    <t xml:space="preserve">Jake</t>
  </si>
  <si>
    <t xml:space="preserve">TRENTIN</t>
  </si>
  <si>
    <t xml:space="preserve">St Monica's College</t>
  </si>
  <si>
    <t xml:space="preserve">Archie</t>
  </si>
  <si>
    <t xml:space="preserve">MARTIN</t>
  </si>
  <si>
    <t xml:space="preserve">Stella Maris Primary School</t>
  </si>
  <si>
    <t xml:space="preserve">WOODS</t>
  </si>
  <si>
    <t xml:space="preserve">Wantirna College</t>
  </si>
  <si>
    <t xml:space="preserve">Kaeden</t>
  </si>
  <si>
    <t xml:space="preserve">RYAN</t>
  </si>
  <si>
    <t xml:space="preserve">Alasdair</t>
  </si>
  <si>
    <t xml:space="preserve">NORRIS</t>
  </si>
  <si>
    <t xml:space="preserve">Lilydale Heights College</t>
  </si>
  <si>
    <t xml:space="preserve">Angus</t>
  </si>
  <si>
    <t xml:space="preserve">BEECHY</t>
  </si>
  <si>
    <t xml:space="preserve">Evan</t>
  </si>
  <si>
    <t xml:space="preserve">Xavier</t>
  </si>
  <si>
    <t xml:space="preserve">CHIPPENDALL</t>
  </si>
  <si>
    <t xml:space="preserve">Matthew</t>
  </si>
  <si>
    <t xml:space="preserve">CONSTANZO</t>
  </si>
  <si>
    <t xml:space="preserve">Robbie</t>
  </si>
  <si>
    <t xml:space="preserve">KEGELE</t>
  </si>
  <si>
    <t xml:space="preserve">O'MAHONY</t>
  </si>
  <si>
    <t xml:space="preserve">Barnaby</t>
  </si>
  <si>
    <t xml:space="preserve">OLIVE</t>
  </si>
  <si>
    <t xml:space="preserve">Thomas</t>
  </si>
  <si>
    <t xml:space="preserve">KLEBANOWSKI</t>
  </si>
  <si>
    <t xml:space="preserve">Augustine</t>
  </si>
  <si>
    <t xml:space="preserve">TAN</t>
  </si>
  <si>
    <t xml:space="preserve">Leonnidas</t>
  </si>
  <si>
    <t xml:space="preserve">TIRAS</t>
  </si>
  <si>
    <t xml:space="preserve">DEACON</t>
  </si>
  <si>
    <t xml:space="preserve">Taj</t>
  </si>
  <si>
    <t xml:space="preserve">MITCHELL</t>
  </si>
  <si>
    <t xml:space="preserve">Tyler</t>
  </si>
  <si>
    <t xml:space="preserve">POLLOCK</t>
  </si>
  <si>
    <t xml:space="preserve">THOMAS</t>
  </si>
  <si>
    <t xml:space="preserve">Melvey</t>
  </si>
  <si>
    <t xml:space="preserve">PODMORE</t>
  </si>
  <si>
    <t xml:space="preserve">Chairo Drouin</t>
  </si>
  <si>
    <t xml:space="preserve">SHINE</t>
  </si>
  <si>
    <t xml:space="preserve">De La Salle College</t>
  </si>
  <si>
    <t xml:space="preserve">Ewan</t>
  </si>
  <si>
    <t xml:space="preserve">BROWN</t>
  </si>
  <si>
    <t xml:space="preserve">Kilvington Grammar School</t>
  </si>
  <si>
    <t xml:space="preserve">Oscar</t>
  </si>
  <si>
    <t xml:space="preserve">WATSON</t>
  </si>
  <si>
    <t xml:space="preserve">Monbulk College</t>
  </si>
  <si>
    <t xml:space="preserve">Omer</t>
  </si>
  <si>
    <t xml:space="preserve">KIRMIZI</t>
  </si>
  <si>
    <t xml:space="preserve">Morang South Primary</t>
  </si>
  <si>
    <t xml:space="preserve">Jack</t>
  </si>
  <si>
    <t xml:space="preserve">SABLE</t>
  </si>
  <si>
    <t xml:space="preserve">Mount Scopus College</t>
  </si>
  <si>
    <t xml:space="preserve">Nathaniel</t>
  </si>
  <si>
    <t xml:space="preserve">CARTER</t>
  </si>
  <si>
    <t xml:space="preserve">Milan</t>
  </si>
  <si>
    <t xml:space="preserve">HUYSMANS</t>
  </si>
  <si>
    <t xml:space="preserve">LANG</t>
  </si>
  <si>
    <t xml:space="preserve">Yves</t>
  </si>
  <si>
    <t xml:space="preserve">ROLLO</t>
  </si>
  <si>
    <t xml:space="preserve">Tom</t>
  </si>
  <si>
    <t xml:space="preserve">DURRAND</t>
  </si>
  <si>
    <t xml:space="preserve">Upwey High School</t>
  </si>
  <si>
    <t xml:space="preserve">Chloe</t>
  </si>
  <si>
    <t xml:space="preserve">BAIN</t>
  </si>
  <si>
    <t xml:space="preserve">Whitehorse PS</t>
  </si>
  <si>
    <t xml:space="preserve">Lauren</t>
  </si>
  <si>
    <t xml:space="preserve">NELSON</t>
  </si>
  <si>
    <t xml:space="preserve">Ella</t>
  </si>
  <si>
    <t xml:space="preserve">VIMPANI</t>
  </si>
  <si>
    <t xml:space="preserve">Mount Waverley Secondary College</t>
  </si>
  <si>
    <t xml:space="preserve">Emma</t>
  </si>
  <si>
    <t xml:space="preserve">OCHOA</t>
  </si>
  <si>
    <t xml:space="preserve">Canterbury Girls’ Secondary College</t>
  </si>
  <si>
    <t xml:space="preserve">Ruan</t>
  </si>
  <si>
    <t xml:space="preserve">OOSTHUIZEN</t>
  </si>
  <si>
    <t xml:space="preserve">Bayside Christian College</t>
  </si>
  <si>
    <t xml:space="preserve">Ajayan</t>
  </si>
  <si>
    <t xml:space="preserve">ANANTHAPAVAN</t>
  </si>
  <si>
    <t xml:space="preserve">William</t>
  </si>
  <si>
    <t xml:space="preserve">ASHLEY</t>
  </si>
  <si>
    <t xml:space="preserve">Jamie</t>
  </si>
  <si>
    <t xml:space="preserve">BLACKBURN</t>
  </si>
  <si>
    <t xml:space="preserve">BLAIR</t>
  </si>
  <si>
    <t xml:space="preserve">James</t>
  </si>
  <si>
    <t xml:space="preserve">BURTON</t>
  </si>
  <si>
    <t xml:space="preserve">Andy</t>
  </si>
  <si>
    <t xml:space="preserve">Ned</t>
  </si>
  <si>
    <t xml:space="preserve">CHESLER</t>
  </si>
  <si>
    <t xml:space="preserve">CHEUNG</t>
  </si>
  <si>
    <t xml:space="preserve">Jeff</t>
  </si>
  <si>
    <t xml:space="preserve">DAI</t>
  </si>
  <si>
    <t xml:space="preserve">Aren</t>
  </si>
  <si>
    <t xml:space="preserve">DOSSER</t>
  </si>
  <si>
    <t xml:space="preserve">Gabriel</t>
  </si>
  <si>
    <t xml:space="preserve">GARRIOCK</t>
  </si>
  <si>
    <t xml:space="preserve">Jamieson</t>
  </si>
  <si>
    <t xml:space="preserve">GRAVES</t>
  </si>
  <si>
    <t xml:space="preserve">Zachary</t>
  </si>
  <si>
    <t xml:space="preserve">GROLLO</t>
  </si>
  <si>
    <t xml:space="preserve">Keelan</t>
  </si>
  <si>
    <t xml:space="preserve">HALE</t>
  </si>
  <si>
    <t xml:space="preserve">Jimmy</t>
  </si>
  <si>
    <t xml:space="preserve">HILTON</t>
  </si>
  <si>
    <t xml:space="preserve">George</t>
  </si>
  <si>
    <t xml:space="preserve">JOHNSON</t>
  </si>
  <si>
    <t xml:space="preserve">Rohan</t>
  </si>
  <si>
    <t xml:space="preserve">KELSEY</t>
  </si>
  <si>
    <t xml:space="preserve">KOKAI</t>
  </si>
  <si>
    <t xml:space="preserve">Cameron</t>
  </si>
  <si>
    <t xml:space="preserve">Jason</t>
  </si>
  <si>
    <t xml:space="preserve">LI</t>
  </si>
  <si>
    <t xml:space="preserve">Dominic</t>
  </si>
  <si>
    <t xml:space="preserve">LING</t>
  </si>
  <si>
    <t xml:space="preserve">Andrew</t>
  </si>
  <si>
    <t xml:space="preserve">LIU</t>
  </si>
  <si>
    <t xml:space="preserve">Ivan</t>
  </si>
  <si>
    <t xml:space="preserve">LUK</t>
  </si>
  <si>
    <t xml:space="preserve">MAXWELL-DAVIS</t>
  </si>
  <si>
    <t xml:space="preserve">O'CALLAGHAN</t>
  </si>
  <si>
    <t xml:space="preserve">Remey</t>
  </si>
  <si>
    <t xml:space="preserve">Charlie</t>
  </si>
  <si>
    <t xml:space="preserve">QUINN</t>
  </si>
  <si>
    <t xml:space="preserve">Fergus</t>
  </si>
  <si>
    <t xml:space="preserve">ROSS</t>
  </si>
  <si>
    <t xml:space="preserve">Harris</t>
  </si>
  <si>
    <t xml:space="preserve">SONG</t>
  </si>
  <si>
    <t xml:space="preserve">Seb</t>
  </si>
  <si>
    <t xml:space="preserve">TROY</t>
  </si>
  <si>
    <t xml:space="preserve">Rupert</t>
  </si>
  <si>
    <t xml:space="preserve">VASS</t>
  </si>
  <si>
    <t xml:space="preserve">Leonardo</t>
  </si>
  <si>
    <t xml:space="preserve">VECCHIO</t>
  </si>
  <si>
    <t xml:space="preserve">Emmaus College</t>
  </si>
  <si>
    <t xml:space="preserve">Ryan</t>
  </si>
  <si>
    <t xml:space="preserve">WABL</t>
  </si>
  <si>
    <t xml:space="preserve">Edison</t>
  </si>
  <si>
    <t xml:space="preserve">John</t>
  </si>
  <si>
    <t xml:space="preserve">Austin</t>
  </si>
  <si>
    <t xml:space="preserve">WELLS</t>
  </si>
  <si>
    <t xml:space="preserve">XIE</t>
  </si>
  <si>
    <t xml:space="preserve">Timothy</t>
  </si>
  <si>
    <t xml:space="preserve">YEOW</t>
  </si>
  <si>
    <t xml:space="preserve">Maximilian</t>
  </si>
  <si>
    <t xml:space="preserve">Wouter</t>
  </si>
  <si>
    <t xml:space="preserve">Lewis</t>
  </si>
  <si>
    <t xml:space="preserve">BIRD</t>
  </si>
  <si>
    <t xml:space="preserve">DOWLING</t>
  </si>
  <si>
    <t xml:space="preserve">Winston</t>
  </si>
  <si>
    <t xml:space="preserve">NGUYEN</t>
  </si>
  <si>
    <t xml:space="preserve">NUGENT</t>
  </si>
  <si>
    <t xml:space="preserve">THEK</t>
  </si>
  <si>
    <t xml:space="preserve">Antonio</t>
  </si>
  <si>
    <t xml:space="preserve">FERRARO</t>
  </si>
  <si>
    <t xml:space="preserve">Ethan</t>
  </si>
  <si>
    <t xml:space="preserve">CATLIN</t>
  </si>
  <si>
    <t xml:space="preserve">Strathmore Secondary College</t>
  </si>
  <si>
    <t xml:space="preserve">Ashley</t>
  </si>
  <si>
    <t xml:space="preserve">DOWLER</t>
  </si>
  <si>
    <t xml:space="preserve">Blackburn High School</t>
  </si>
  <si>
    <t xml:space="preserve">Samual</t>
  </si>
  <si>
    <t xml:space="preserve">HARRIS</t>
  </si>
  <si>
    <t xml:space="preserve">JACKSON</t>
  </si>
  <si>
    <t xml:space="preserve">Brentwood Secondary College</t>
  </si>
  <si>
    <t xml:space="preserve">JOY</t>
  </si>
  <si>
    <t xml:space="preserve">Joshua</t>
  </si>
  <si>
    <t xml:space="preserve">ROBINSON</t>
  </si>
  <si>
    <t xml:space="preserve">Nicholas</t>
  </si>
  <si>
    <t xml:space="preserve">SMENDA</t>
  </si>
  <si>
    <t xml:space="preserve">Ignatius</t>
  </si>
  <si>
    <t xml:space="preserve">SMITH</t>
  </si>
  <si>
    <t xml:space="preserve">TRYTELL</t>
  </si>
  <si>
    <t xml:space="preserve">WEYMOUTH</t>
  </si>
  <si>
    <t xml:space="preserve">YEOH</t>
  </si>
  <si>
    <t xml:space="preserve">Zach</t>
  </si>
  <si>
    <t xml:space="preserve">ANQUETIL</t>
  </si>
  <si>
    <t xml:space="preserve">CORNWELL</t>
  </si>
  <si>
    <t xml:space="preserve">Harry</t>
  </si>
  <si>
    <t xml:space="preserve">DOYE</t>
  </si>
  <si>
    <t xml:space="preserve">Dromana College</t>
  </si>
  <si>
    <t xml:space="preserve">Loke</t>
  </si>
  <si>
    <t xml:space="preserve">EGEDE-POULSEN</t>
  </si>
  <si>
    <t xml:space="preserve">Mentone Grammar</t>
  </si>
  <si>
    <t xml:space="preserve">GELDARD</t>
  </si>
  <si>
    <t xml:space="preserve">Tallis</t>
  </si>
  <si>
    <t xml:space="preserve">STAMP</t>
  </si>
  <si>
    <t xml:space="preserve">Koonung Secondary Colledge</t>
  </si>
  <si>
    <t xml:space="preserve">Toby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</si>
</sst>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hh]:mm:ss.00"/>
    <numFmt numFmtId="166" formatCode="mm:ss.0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59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2" activeCellId="0" sqref="A2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1" width="11.02"/>
    <col collapsed="false" customWidth="true" hidden="false" outlineLevel="0" max="3" min="3" style="1" width="18.66"/>
    <col collapsed="false" customWidth="true" hidden="false" outlineLevel="0" max="4" min="4" style="1" width="32.83"/>
    <col collapsed="false" customWidth="true" hidden="false" outlineLevel="0" max="5" min="5" style="0" width="5.88"/>
    <col collapsed="false" customWidth="true" hidden="false" outlineLevel="0" max="6" min="6" style="0" width="5.6"/>
    <col collapsed="false" customWidth="true" hidden="false" outlineLevel="0" max="7" min="7" style="2" width="11.43"/>
    <col collapsed="false" customWidth="true" hidden="false" outlineLevel="0" max="8" min="8" style="3" width="11.43"/>
  </cols>
  <sheetData>
    <row r="1" s="1" customFormat="tru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5" t="s">
        <v>7</v>
      </c>
      <c r="AMH1" s="0"/>
      <c r="AMI1" s="0"/>
      <c r="AMJ1" s="0"/>
    </row>
    <row r="2" customFormat="false" ht="12.8" hidden="false" customHeight="false" outlineLevel="0" collapsed="false">
      <c r="A2" s="0" t="s">
        <v>8</v>
      </c>
      <c r="B2" s="1" t="str">
        <f aca="false">VLOOKUP(F2,Sheet2!A$6:E$146,2)</f>
        <v>Jasmine</v>
      </c>
      <c r="C2" s="1" t="str">
        <f aca="false">VLOOKUP(F2,Sheet2!A$6:E$146,3)</f>
        <v>GILL</v>
      </c>
      <c r="D2" s="1" t="str">
        <f aca="false">VLOOKUP(F2,Sheet2!A$6:E$146,4)</f>
        <v>West Footscray Primary School</v>
      </c>
      <c r="E2" s="0" t="n">
        <v>1</v>
      </c>
      <c r="F2" s="0" t="n">
        <v>1</v>
      </c>
      <c r="G2" s="2" t="n">
        <v>0.399797106481481</v>
      </c>
    </row>
    <row r="3" customFormat="false" ht="12.8" hidden="false" customHeight="false" outlineLevel="0" collapsed="false">
      <c r="A3" s="0" t="s">
        <v>9</v>
      </c>
      <c r="E3" s="0" t="n">
        <v>2</v>
      </c>
      <c r="F3" s="0" t="n">
        <v>1</v>
      </c>
      <c r="G3" s="2" t="n">
        <v>0.403167708333333</v>
      </c>
      <c r="H3" s="3" t="n">
        <f aca="false">+G3-G2</f>
        <v>0.00337060185185185</v>
      </c>
    </row>
    <row r="4" customFormat="false" ht="12.8" hidden="false" customHeight="false" outlineLevel="0" collapsed="false">
      <c r="A4" s="0" t="s">
        <v>10</v>
      </c>
      <c r="E4" s="0" t="n">
        <v>3</v>
      </c>
      <c r="F4" s="0" t="n">
        <v>1</v>
      </c>
      <c r="G4" s="2" t="n">
        <v>0.406468518518518</v>
      </c>
      <c r="H4" s="3" t="n">
        <f aca="false">+G4-G3</f>
        <v>0.00330081018518519</v>
      </c>
    </row>
    <row r="5" customFormat="false" ht="12.8" hidden="false" customHeight="false" outlineLevel="0" collapsed="false">
      <c r="A5" s="0" t="s">
        <v>11</v>
      </c>
      <c r="E5" s="0" t="s">
        <v>12</v>
      </c>
      <c r="F5" s="0" t="n">
        <v>1</v>
      </c>
      <c r="G5" s="2" t="n">
        <v>0.409666203703704</v>
      </c>
      <c r="H5" s="3" t="n">
        <f aca="false">+G5-G4</f>
        <v>0.00319768518518518</v>
      </c>
    </row>
    <row r="6" customFormat="false" ht="12.8" hidden="false" customHeight="false" outlineLevel="0" collapsed="false">
      <c r="A6" s="0" t="s">
        <v>13</v>
      </c>
      <c r="B6" s="1" t="str">
        <f aca="false">VLOOKUP(F6,Sheet2!A$6:E$146,2)</f>
        <v>Krystal</v>
      </c>
      <c r="C6" s="1" t="str">
        <f aca="false">VLOOKUP(F6,Sheet2!A$6:E$146,3)</f>
        <v>GILL</v>
      </c>
      <c r="D6" s="1" t="str">
        <f aca="false">VLOOKUP(F6,Sheet2!A$6:E$146,4)</f>
        <v>West Footscray Primary School</v>
      </c>
      <c r="E6" s="0" t="n">
        <v>1</v>
      </c>
      <c r="F6" s="0" t="n">
        <v>2</v>
      </c>
      <c r="G6" s="2" t="n">
        <v>0.400342592592593</v>
      </c>
    </row>
    <row r="7" customFormat="false" ht="12.8" hidden="false" customHeight="false" outlineLevel="0" collapsed="false">
      <c r="A7" s="0" t="s">
        <v>14</v>
      </c>
      <c r="E7" s="0" t="n">
        <v>2</v>
      </c>
      <c r="F7" s="0" t="n">
        <v>2</v>
      </c>
      <c r="G7" s="2" t="n">
        <v>0.40380787037037</v>
      </c>
      <c r="H7" s="3" t="n">
        <f aca="false">+G7-G6</f>
        <v>0.00346527777777778</v>
      </c>
    </row>
    <row r="8" customFormat="false" ht="12.8" hidden="false" customHeight="false" outlineLevel="0" collapsed="false">
      <c r="A8" s="0" t="s">
        <v>15</v>
      </c>
      <c r="E8" s="0" t="n">
        <v>3</v>
      </c>
      <c r="F8" s="0" t="n">
        <v>2</v>
      </c>
      <c r="G8" s="2" t="n">
        <v>0.407183449074074</v>
      </c>
      <c r="H8" s="3" t="n">
        <f aca="false">+G8-G7</f>
        <v>0.0033755787037037</v>
      </c>
    </row>
    <row r="9" customFormat="false" ht="12.8" hidden="false" customHeight="false" outlineLevel="0" collapsed="false">
      <c r="A9" s="0" t="s">
        <v>16</v>
      </c>
      <c r="E9" s="0" t="s">
        <v>12</v>
      </c>
      <c r="F9" s="0" t="n">
        <v>2</v>
      </c>
      <c r="G9" s="2" t="n">
        <v>0.410707523148148</v>
      </c>
      <c r="H9" s="3" t="n">
        <f aca="false">+G9-G8</f>
        <v>0.00352407407407407</v>
      </c>
    </row>
    <row r="10" customFormat="false" ht="12.8" hidden="false" customHeight="false" outlineLevel="0" collapsed="false">
      <c r="A10" s="0" t="s">
        <v>17</v>
      </c>
      <c r="B10" s="1" t="str">
        <f aca="false">VLOOKUP(F10,Sheet2!A$6:E$146,2)</f>
        <v>Paravi</v>
      </c>
      <c r="C10" s="1" t="str">
        <f aca="false">VLOOKUP(F10,Sheet2!A$6:E$146,3)</f>
        <v>TANKSALE</v>
      </c>
      <c r="D10" s="1" t="str">
        <f aca="false">VLOOKUP(F10,Sheet2!A$6:E$146,4)</f>
        <v>Caulfield Junior College</v>
      </c>
      <c r="E10" s="0" t="n">
        <v>1</v>
      </c>
      <c r="F10" s="0" t="n">
        <v>3</v>
      </c>
      <c r="G10" s="2" t="n">
        <v>0.400576157407407</v>
      </c>
    </row>
    <row r="11" customFormat="false" ht="12.8" hidden="false" customHeight="false" outlineLevel="0" collapsed="false">
      <c r="A11" s="0" t="s">
        <v>18</v>
      </c>
      <c r="E11" s="0" t="n">
        <v>2</v>
      </c>
      <c r="F11" s="0" t="n">
        <v>3</v>
      </c>
      <c r="G11" s="2" t="n">
        <v>0.404114930555556</v>
      </c>
      <c r="H11" s="3" t="n">
        <f aca="false">+G11-G10</f>
        <v>0.00353877314814815</v>
      </c>
    </row>
    <row r="12" customFormat="false" ht="12.8" hidden="false" customHeight="false" outlineLevel="0" collapsed="false">
      <c r="A12" s="0" t="s">
        <v>19</v>
      </c>
      <c r="E12" s="0" t="n">
        <v>3</v>
      </c>
      <c r="F12" s="0" t="n">
        <v>3</v>
      </c>
      <c r="G12" s="2" t="n">
        <v>0.407702546296296</v>
      </c>
      <c r="H12" s="3" t="n">
        <f aca="false">+G12-G11</f>
        <v>0.00358761574074074</v>
      </c>
    </row>
    <row r="13" customFormat="false" ht="12.8" hidden="false" customHeight="false" outlineLevel="0" collapsed="false">
      <c r="A13" s="0" t="s">
        <v>20</v>
      </c>
      <c r="E13" s="0" t="s">
        <v>12</v>
      </c>
      <c r="F13" s="0" t="n">
        <v>3</v>
      </c>
      <c r="G13" s="2" t="n">
        <v>0.411310648148148</v>
      </c>
      <c r="H13" s="3" t="n">
        <f aca="false">+G13-G12</f>
        <v>0.00360810185185185</v>
      </c>
    </row>
    <row r="14" customFormat="false" ht="12.8" hidden="false" customHeight="false" outlineLevel="0" collapsed="false">
      <c r="A14" s="0" t="s">
        <v>21</v>
      </c>
      <c r="B14" s="1" t="str">
        <f aca="false">VLOOKUP(F14,Sheet2!A$6:E$146,2)</f>
        <v>Charvi</v>
      </c>
      <c r="C14" s="1" t="str">
        <f aca="false">VLOOKUP(F14,Sheet2!A$6:E$146,3)</f>
        <v>TANKSALE</v>
      </c>
      <c r="D14" s="1" t="str">
        <f aca="false">VLOOKUP(F14,Sheet2!A$6:E$146,4)</f>
        <v>Wesley College</v>
      </c>
      <c r="E14" s="0" t="n">
        <v>1</v>
      </c>
      <c r="F14" s="0" t="n">
        <v>4</v>
      </c>
      <c r="G14" s="2" t="n">
        <v>0.400383796296296</v>
      </c>
    </row>
    <row r="15" customFormat="false" ht="12.8" hidden="false" customHeight="false" outlineLevel="0" collapsed="false">
      <c r="A15" s="0" t="s">
        <v>22</v>
      </c>
      <c r="E15" s="0" t="n">
        <v>2</v>
      </c>
      <c r="F15" s="0" t="n">
        <v>4</v>
      </c>
      <c r="G15" s="2" t="n">
        <v>0.403262962962963</v>
      </c>
      <c r="H15" s="3" t="n">
        <f aca="false">+G15-G14</f>
        <v>0.00287916666666667</v>
      </c>
    </row>
    <row r="16" customFormat="false" ht="12.8" hidden="false" customHeight="false" outlineLevel="0" collapsed="false">
      <c r="A16" s="0" t="s">
        <v>23</v>
      </c>
      <c r="E16" s="0" t="n">
        <v>3</v>
      </c>
      <c r="F16" s="0" t="n">
        <v>4</v>
      </c>
      <c r="G16" s="2" t="n">
        <v>0.406192824074074</v>
      </c>
      <c r="H16" s="3" t="n">
        <f aca="false">+G16-G15</f>
        <v>0.00292986111111111</v>
      </c>
    </row>
    <row r="17" customFormat="false" ht="12.8" hidden="false" customHeight="false" outlineLevel="0" collapsed="false">
      <c r="A17" s="0" t="s">
        <v>24</v>
      </c>
      <c r="E17" s="0" t="s">
        <v>12</v>
      </c>
      <c r="F17" s="0" t="n">
        <v>4</v>
      </c>
      <c r="G17" s="2" t="n">
        <v>0.409080555555556</v>
      </c>
      <c r="H17" s="3" t="n">
        <f aca="false">+G17-G16</f>
        <v>0.00288773148148148</v>
      </c>
    </row>
    <row r="18" customFormat="false" ht="12.8" hidden="false" customHeight="false" outlineLevel="0" collapsed="false">
      <c r="A18" s="0" t="s">
        <v>25</v>
      </c>
      <c r="B18" s="1" t="str">
        <f aca="false">VLOOKUP(F18,Sheet2!A$6:E$146,2)</f>
        <v>Nicola</v>
      </c>
      <c r="C18" s="1" t="str">
        <f aca="false">VLOOKUP(F18,Sheet2!A$6:E$146,3)</f>
        <v>MORRIS</v>
      </c>
      <c r="D18" s="1" t="str">
        <f aca="false">VLOOKUP(F18,Sheet2!A$6:E$146,4)</f>
        <v>Corpus Christi PS Werribee</v>
      </c>
      <c r="E18" s="0" t="n">
        <v>1</v>
      </c>
      <c r="F18" s="0" t="n">
        <v>5</v>
      </c>
      <c r="G18" s="2" t="n">
        <v>0.400659490740741</v>
      </c>
    </row>
    <row r="19" customFormat="false" ht="12.8" hidden="false" customHeight="false" outlineLevel="0" collapsed="false">
      <c r="A19" s="0" t="s">
        <v>26</v>
      </c>
      <c r="E19" s="0" t="n">
        <v>2</v>
      </c>
      <c r="F19" s="0" t="n">
        <v>5</v>
      </c>
      <c r="G19" s="2" t="n">
        <v>0.403367476851852</v>
      </c>
      <c r="H19" s="3" t="n">
        <f aca="false">+G19-G18</f>
        <v>0.00270798611111111</v>
      </c>
    </row>
    <row r="20" customFormat="false" ht="12.8" hidden="false" customHeight="false" outlineLevel="0" collapsed="false">
      <c r="A20" s="0" t="s">
        <v>27</v>
      </c>
      <c r="E20" s="0" t="n">
        <v>3</v>
      </c>
      <c r="F20" s="0" t="n">
        <v>5</v>
      </c>
      <c r="G20" s="2" t="n">
        <v>0.40609849537037</v>
      </c>
      <c r="H20" s="3" t="n">
        <f aca="false">+G20-G19</f>
        <v>0.00273101851851852</v>
      </c>
    </row>
    <row r="21" customFormat="false" ht="12.8" hidden="false" customHeight="false" outlineLevel="0" collapsed="false">
      <c r="A21" s="0" t="s">
        <v>28</v>
      </c>
      <c r="E21" s="0" t="s">
        <v>12</v>
      </c>
      <c r="F21" s="0" t="n">
        <v>5</v>
      </c>
      <c r="G21" s="2" t="n">
        <v>0.408854861111111</v>
      </c>
      <c r="H21" s="3" t="n">
        <f aca="false">+G21-G20</f>
        <v>0.00275636574074074</v>
      </c>
    </row>
    <row r="22" customFormat="false" ht="12.8" hidden="false" customHeight="false" outlineLevel="0" collapsed="false">
      <c r="A22" s="0" t="s">
        <v>29</v>
      </c>
      <c r="B22" s="1" t="str">
        <f aca="false">VLOOKUP(F22,Sheet2!A$6:E$146,2)</f>
        <v>Audrey</v>
      </c>
      <c r="C22" s="1" t="str">
        <f aca="false">VLOOKUP(F22,Sheet2!A$6:E$146,3)</f>
        <v>PRITCHARD</v>
      </c>
      <c r="D22" s="1" t="str">
        <f aca="false">VLOOKUP(F22,Sheet2!A$6:E$146,4)</f>
        <v>St Margaret’s Berwick Grammar</v>
      </c>
      <c r="E22" s="0" t="n">
        <v>1</v>
      </c>
      <c r="F22" s="0" t="n">
        <v>6</v>
      </c>
      <c r="G22" s="2" t="n">
        <v>0.401066087962963</v>
      </c>
    </row>
    <row r="23" customFormat="false" ht="12.8" hidden="false" customHeight="false" outlineLevel="0" collapsed="false">
      <c r="A23" s="0" t="s">
        <v>30</v>
      </c>
      <c r="E23" s="0" t="n">
        <v>2</v>
      </c>
      <c r="F23" s="0" t="n">
        <v>6</v>
      </c>
      <c r="G23" s="2" t="n">
        <v>0.403934259259259</v>
      </c>
      <c r="H23" s="3" t="n">
        <f aca="false">+G23-G22</f>
        <v>0.0028681712962963</v>
      </c>
    </row>
    <row r="24" customFormat="false" ht="12.8" hidden="false" customHeight="false" outlineLevel="0" collapsed="false">
      <c r="A24" s="0" t="s">
        <v>31</v>
      </c>
      <c r="E24" s="0" t="n">
        <v>3</v>
      </c>
      <c r="F24" s="0" t="n">
        <v>6</v>
      </c>
      <c r="G24" s="2" t="n">
        <v>0.40678587962963</v>
      </c>
      <c r="H24" s="3" t="n">
        <f aca="false">+G24-G23</f>
        <v>0.00285162037037037</v>
      </c>
    </row>
    <row r="25" customFormat="false" ht="12.8" hidden="false" customHeight="false" outlineLevel="0" collapsed="false">
      <c r="A25" s="0" t="s">
        <v>32</v>
      </c>
      <c r="E25" s="0" t="s">
        <v>12</v>
      </c>
      <c r="F25" s="0" t="n">
        <v>6</v>
      </c>
      <c r="G25" s="2" t="n">
        <v>0.409638425925926</v>
      </c>
      <c r="H25" s="3" t="n">
        <f aca="false">+G25-G24</f>
        <v>0.0028525462962963</v>
      </c>
    </row>
    <row r="26" customFormat="false" ht="12.8" hidden="false" customHeight="false" outlineLevel="0" collapsed="false">
      <c r="A26" s="0" t="s">
        <v>33</v>
      </c>
      <c r="B26" s="1" t="str">
        <f aca="false">VLOOKUP(F26,Sheet2!A$6:E$146,2)</f>
        <v>Alanah</v>
      </c>
      <c r="C26" s="1" t="str">
        <f aca="false">VLOOKUP(F26,Sheet2!A$6:E$146,3)</f>
        <v>LAKE</v>
      </c>
      <c r="D26" s="1" t="str">
        <f aca="false">VLOOKUP(F26,Sheet2!A$6:E$146,4)</f>
        <v>St Margaret’s Berwick Grammar</v>
      </c>
      <c r="E26" s="0" t="n">
        <v>1</v>
      </c>
      <c r="F26" s="0" t="n">
        <v>7</v>
      </c>
      <c r="G26" s="2" t="n">
        <v>0.401217361111111</v>
      </c>
    </row>
    <row r="27" customFormat="false" ht="12.8" hidden="false" customHeight="false" outlineLevel="0" collapsed="false">
      <c r="A27" s="0" t="s">
        <v>34</v>
      </c>
      <c r="E27" s="0" t="n">
        <v>2</v>
      </c>
      <c r="F27" s="0" t="n">
        <v>7</v>
      </c>
      <c r="G27" s="2" t="n">
        <v>0.403825347222222</v>
      </c>
      <c r="H27" s="3" t="n">
        <f aca="false">+G27-G26</f>
        <v>0.00260798611111111</v>
      </c>
    </row>
    <row r="28" customFormat="false" ht="12.8" hidden="false" customHeight="false" outlineLevel="0" collapsed="false">
      <c r="A28" s="0" t="s">
        <v>35</v>
      </c>
      <c r="E28" s="0" t="n">
        <v>3</v>
      </c>
      <c r="F28" s="0" t="n">
        <v>7</v>
      </c>
      <c r="G28" s="2" t="n">
        <v>0.406478587962963</v>
      </c>
      <c r="H28" s="3" t="n">
        <f aca="false">+G28-G27</f>
        <v>0.00265324074074074</v>
      </c>
    </row>
    <row r="29" customFormat="false" ht="12.8" hidden="false" customHeight="false" outlineLevel="0" collapsed="false">
      <c r="A29" s="0" t="s">
        <v>36</v>
      </c>
      <c r="E29" s="0" t="s">
        <v>12</v>
      </c>
      <c r="F29" s="0" t="n">
        <v>7</v>
      </c>
      <c r="G29" s="2" t="n">
        <v>0.409184490740741</v>
      </c>
      <c r="H29" s="3" t="n">
        <f aca="false">+G29-G28</f>
        <v>0.00270590277777778</v>
      </c>
    </row>
    <row r="30" customFormat="false" ht="12.8" hidden="false" customHeight="false" outlineLevel="0" collapsed="false">
      <c r="A30" s="0" t="s">
        <v>37</v>
      </c>
      <c r="B30" s="1" t="str">
        <f aca="false">VLOOKUP(F30,Sheet2!A$6:E$146,2)</f>
        <v>Bryan</v>
      </c>
      <c r="C30" s="1" t="str">
        <f aca="false">VLOOKUP(F30,Sheet2!A$6:E$146,3)</f>
        <v>Zhan</v>
      </c>
      <c r="D30" s="1" t="str">
        <f aca="false">VLOOKUP(F30,Sheet2!A$6:E$146,4)</f>
        <v>Camberwell Grammar School</v>
      </c>
      <c r="E30" s="0" t="n">
        <v>1</v>
      </c>
      <c r="F30" s="0" t="n">
        <v>8</v>
      </c>
      <c r="G30" s="2" t="n">
        <v>0.403373958333333</v>
      </c>
    </row>
    <row r="31" customFormat="false" ht="12.8" hidden="false" customHeight="false" outlineLevel="0" collapsed="false">
      <c r="A31" s="0" t="s">
        <v>38</v>
      </c>
      <c r="E31" s="0" t="n">
        <v>2</v>
      </c>
      <c r="F31" s="0" t="n">
        <v>8</v>
      </c>
      <c r="G31" s="2" t="n">
        <v>0.406756712962963</v>
      </c>
      <c r="H31" s="3" t="n">
        <f aca="false">+G31-G30</f>
        <v>0.00338275462962963</v>
      </c>
    </row>
    <row r="32" customFormat="false" ht="12.8" hidden="false" customHeight="false" outlineLevel="0" collapsed="false">
      <c r="A32" s="0" t="s">
        <v>39</v>
      </c>
      <c r="E32" s="0" t="n">
        <v>3</v>
      </c>
      <c r="F32" s="0" t="n">
        <v>8</v>
      </c>
      <c r="G32" s="2" t="n">
        <v>0.410302083333333</v>
      </c>
      <c r="H32" s="3" t="n">
        <f aca="false">+G32-G31</f>
        <v>0.00354537037037037</v>
      </c>
    </row>
    <row r="33" customFormat="false" ht="12.8" hidden="false" customHeight="false" outlineLevel="0" collapsed="false">
      <c r="A33" s="0" t="s">
        <v>40</v>
      </c>
      <c r="E33" s="0" t="s">
        <v>12</v>
      </c>
      <c r="F33" s="0" t="n">
        <v>8</v>
      </c>
      <c r="G33" s="2" t="n">
        <v>0.414963541666667</v>
      </c>
      <c r="H33" s="3" t="n">
        <f aca="false">+G33-G32</f>
        <v>0.00466145833333333</v>
      </c>
    </row>
    <row r="34" customFormat="false" ht="12.8" hidden="false" customHeight="false" outlineLevel="0" collapsed="false">
      <c r="A34" s="0" t="s">
        <v>41</v>
      </c>
      <c r="B34" s="1" t="str">
        <f aca="false">VLOOKUP(F34,Sheet2!A$6:E$146,2)</f>
        <v>Edward</v>
      </c>
      <c r="C34" s="1" t="str">
        <f aca="false">VLOOKUP(F34,Sheet2!A$6:E$146,3)</f>
        <v>GOH</v>
      </c>
      <c r="D34" s="1" t="str">
        <f aca="false">VLOOKUP(F34,Sheet2!A$6:E$146,4)</f>
        <v>Camberwell Grammar School</v>
      </c>
      <c r="E34" s="0" t="n">
        <v>1</v>
      </c>
      <c r="F34" s="0" t="n">
        <v>9</v>
      </c>
      <c r="G34" s="2" t="n">
        <v>0.4034625</v>
      </c>
    </row>
    <row r="35" customFormat="false" ht="12.8" hidden="false" customHeight="false" outlineLevel="0" collapsed="false">
      <c r="A35" s="0" t="s">
        <v>42</v>
      </c>
      <c r="E35" s="0" t="n">
        <v>2</v>
      </c>
      <c r="F35" s="0" t="n">
        <v>9</v>
      </c>
      <c r="G35" s="2" t="n">
        <v>0.406637962962963</v>
      </c>
      <c r="H35" s="3" t="n">
        <f aca="false">+G35-G34</f>
        <v>0.00317546296296296</v>
      </c>
    </row>
    <row r="36" customFormat="false" ht="12.8" hidden="false" customHeight="false" outlineLevel="0" collapsed="false">
      <c r="A36" s="0" t="s">
        <v>43</v>
      </c>
      <c r="E36" s="0" t="n">
        <v>3</v>
      </c>
      <c r="F36" s="0" t="n">
        <v>9</v>
      </c>
      <c r="G36" s="2" t="n">
        <v>0.410178125</v>
      </c>
      <c r="H36" s="3" t="n">
        <f aca="false">+G36-G35</f>
        <v>0.00354016203703704</v>
      </c>
    </row>
    <row r="37" customFormat="false" ht="12.8" hidden="false" customHeight="false" outlineLevel="0" collapsed="false">
      <c r="A37" s="0" t="s">
        <v>44</v>
      </c>
      <c r="E37" s="0" t="s">
        <v>12</v>
      </c>
      <c r="F37" s="0" t="n">
        <v>9</v>
      </c>
      <c r="G37" s="2" t="n">
        <v>0.413719791666667</v>
      </c>
      <c r="H37" s="3" t="n">
        <f aca="false">+G37-G36</f>
        <v>0.00354166666666667</v>
      </c>
    </row>
    <row r="38" customFormat="false" ht="12.8" hidden="false" customHeight="false" outlineLevel="0" collapsed="false">
      <c r="A38" s="0" t="s">
        <v>45</v>
      </c>
      <c r="B38" s="1" t="str">
        <f aca="false">VLOOKUP(F38,Sheet2!A$6:E$146,2)</f>
        <v>Lachlan</v>
      </c>
      <c r="C38" s="1" t="str">
        <f aca="false">VLOOKUP(F38,Sheet2!A$6:E$146,3)</f>
        <v>BARKER</v>
      </c>
      <c r="D38" s="1" t="str">
        <f aca="false">VLOOKUP(F38,Sheet2!A$6:E$146,4)</f>
        <v>Caulfield Grammar School</v>
      </c>
      <c r="E38" s="0" t="n">
        <v>1</v>
      </c>
      <c r="F38" s="0" t="n">
        <v>10</v>
      </c>
      <c r="G38" s="2" t="n">
        <v>0.403805671296296</v>
      </c>
    </row>
    <row r="39" customFormat="false" ht="12.8" hidden="false" customHeight="false" outlineLevel="0" collapsed="false">
      <c r="A39" s="0" t="s">
        <v>46</v>
      </c>
      <c r="E39" s="0" t="n">
        <v>2</v>
      </c>
      <c r="F39" s="0" t="n">
        <v>10</v>
      </c>
      <c r="G39" s="2" t="n">
        <v>0.406914583333333</v>
      </c>
      <c r="H39" s="3" t="n">
        <f aca="false">+G39-G38</f>
        <v>0.00310891203703704</v>
      </c>
    </row>
    <row r="40" customFormat="false" ht="12.8" hidden="false" customHeight="false" outlineLevel="0" collapsed="false">
      <c r="A40" s="0" t="s">
        <v>47</v>
      </c>
      <c r="E40" s="0" t="n">
        <v>3</v>
      </c>
      <c r="F40" s="0" t="n">
        <v>10</v>
      </c>
      <c r="G40" s="2" t="n">
        <v>0.410190625</v>
      </c>
      <c r="H40" s="3" t="n">
        <f aca="false">+G40-G39</f>
        <v>0.00327604166666667</v>
      </c>
    </row>
    <row r="41" customFormat="false" ht="12.8" hidden="false" customHeight="false" outlineLevel="0" collapsed="false">
      <c r="A41" s="0" t="s">
        <v>48</v>
      </c>
      <c r="E41" s="0" t="s">
        <v>12</v>
      </c>
      <c r="F41" s="0" t="n">
        <v>10</v>
      </c>
      <c r="G41" s="2" t="n">
        <v>0.413428240740741</v>
      </c>
      <c r="H41" s="3" t="n">
        <f aca="false">+G41-G40</f>
        <v>0.00323761574074074</v>
      </c>
    </row>
    <row r="42" customFormat="false" ht="12.8" hidden="false" customHeight="false" outlineLevel="0" collapsed="false">
      <c r="A42" s="0" t="s">
        <v>49</v>
      </c>
      <c r="B42" s="1" t="str">
        <f aca="false">VLOOKUP(F42,Sheet2!A$6:E$146,2)</f>
        <v>Luke</v>
      </c>
      <c r="C42" s="1" t="str">
        <f aca="false">VLOOKUP(F42,Sheet2!A$6:E$146,3)</f>
        <v>BODLE</v>
      </c>
      <c r="D42" s="1" t="str">
        <f aca="false">VLOOKUP(F42,Sheet2!A$6:E$146,4)</f>
        <v>Scotch College</v>
      </c>
      <c r="E42" s="0" t="n">
        <v>1</v>
      </c>
      <c r="F42" s="0" t="n">
        <v>12</v>
      </c>
      <c r="G42" s="2" t="n">
        <v>0.404101967592593</v>
      </c>
    </row>
    <row r="43" customFormat="false" ht="12.8" hidden="false" customHeight="false" outlineLevel="0" collapsed="false">
      <c r="A43" s="0" t="s">
        <v>50</v>
      </c>
      <c r="E43" s="0" t="n">
        <v>2</v>
      </c>
      <c r="F43" s="0" t="n">
        <v>12</v>
      </c>
      <c r="G43" s="2" t="n">
        <v>0.406826736111111</v>
      </c>
      <c r="H43" s="3" t="n">
        <f aca="false">+G43-G42</f>
        <v>0.00272476851851852</v>
      </c>
    </row>
    <row r="44" customFormat="false" ht="12.8" hidden="false" customHeight="false" outlineLevel="0" collapsed="false">
      <c r="A44" s="0" t="s">
        <v>51</v>
      </c>
      <c r="E44" s="0" t="n">
        <v>3</v>
      </c>
      <c r="F44" s="0" t="n">
        <v>12</v>
      </c>
      <c r="G44" s="2" t="n">
        <v>0.409510648148148</v>
      </c>
      <c r="H44" s="3" t="n">
        <f aca="false">+G44-G43</f>
        <v>0.00268391203703704</v>
      </c>
    </row>
    <row r="45" customFormat="false" ht="12.8" hidden="false" customHeight="false" outlineLevel="0" collapsed="false">
      <c r="A45" s="0" t="s">
        <v>52</v>
      </c>
      <c r="E45" s="0" t="s">
        <v>12</v>
      </c>
      <c r="F45" s="0" t="n">
        <v>12</v>
      </c>
      <c r="G45" s="2" t="n">
        <v>0.412211458333333</v>
      </c>
      <c r="H45" s="3" t="n">
        <f aca="false">+G45-G44</f>
        <v>0.00270081018518519</v>
      </c>
    </row>
    <row r="46" customFormat="false" ht="12.8" hidden="false" customHeight="false" outlineLevel="0" collapsed="false">
      <c r="A46" s="0" t="s">
        <v>53</v>
      </c>
      <c r="B46" s="1" t="str">
        <f aca="false">VLOOKUP(F46,Sheet2!A$6:E$146,2)</f>
        <v>Kevin</v>
      </c>
      <c r="C46" s="1" t="str">
        <f aca="false">VLOOKUP(F46,Sheet2!A$6:E$146,3)</f>
        <v>CHEN</v>
      </c>
      <c r="D46" s="1" t="str">
        <f aca="false">VLOOKUP(F46,Sheet2!A$6:E$146,4)</f>
        <v>Scotch College</v>
      </c>
      <c r="E46" s="0" t="n">
        <v>1</v>
      </c>
      <c r="F46" s="0" t="n">
        <v>15</v>
      </c>
      <c r="G46" s="2" t="n">
        <v>0.405685416666667</v>
      </c>
    </row>
    <row r="47" customFormat="false" ht="12.8" hidden="false" customHeight="false" outlineLevel="0" collapsed="false">
      <c r="A47" s="0" t="s">
        <v>54</v>
      </c>
      <c r="E47" s="0" t="n">
        <v>2</v>
      </c>
      <c r="F47" s="0" t="n">
        <v>15</v>
      </c>
      <c r="G47" s="2" t="n">
        <v>0.409006365740741</v>
      </c>
      <c r="H47" s="3" t="n">
        <f aca="false">+G47-G46</f>
        <v>0.00332094907407407</v>
      </c>
    </row>
    <row r="48" customFormat="false" ht="12.8" hidden="false" customHeight="false" outlineLevel="0" collapsed="false">
      <c r="A48" s="0" t="s">
        <v>55</v>
      </c>
      <c r="E48" s="0" t="n">
        <v>3</v>
      </c>
      <c r="F48" s="0" t="n">
        <v>15</v>
      </c>
      <c r="G48" s="2" t="n">
        <v>0.412425925925926</v>
      </c>
      <c r="H48" s="3" t="n">
        <f aca="false">+G48-G47</f>
        <v>0.00341956018518519</v>
      </c>
    </row>
    <row r="49" customFormat="false" ht="12.8" hidden="false" customHeight="false" outlineLevel="0" collapsed="false">
      <c r="A49" s="0" t="s">
        <v>56</v>
      </c>
      <c r="E49" s="0" t="s">
        <v>12</v>
      </c>
      <c r="F49" s="0" t="n">
        <v>15</v>
      </c>
      <c r="G49" s="2" t="n">
        <v>0.415852662037037</v>
      </c>
      <c r="H49" s="3" t="n">
        <f aca="false">+G49-G48</f>
        <v>0.00342673611111111</v>
      </c>
    </row>
    <row r="50" customFormat="false" ht="12.8" hidden="false" customHeight="false" outlineLevel="0" collapsed="false">
      <c r="A50" s="0" t="s">
        <v>57</v>
      </c>
      <c r="B50" s="1" t="str">
        <f aca="false">VLOOKUP(F50,Sheet2!A$6:E$146,2)</f>
        <v>Lucas</v>
      </c>
      <c r="C50" s="1" t="str">
        <f aca="false">VLOOKUP(F50,Sheet2!A$6:E$146,3)</f>
        <v>CONRAD STEWART</v>
      </c>
      <c r="D50" s="1" t="str">
        <f aca="false">VLOOKUP(F50,Sheet2!A$6:E$146,4)</f>
        <v>Murrumbeena Primary School</v>
      </c>
      <c r="E50" s="0" t="n">
        <v>1</v>
      </c>
      <c r="F50" s="0" t="n">
        <v>16</v>
      </c>
      <c r="G50" s="2" t="n">
        <v>0.406039351851852</v>
      </c>
    </row>
    <row r="51" customFormat="false" ht="12.8" hidden="false" customHeight="false" outlineLevel="0" collapsed="false">
      <c r="A51" s="0" t="s">
        <v>58</v>
      </c>
      <c r="E51" s="0" t="n">
        <v>2</v>
      </c>
      <c r="F51" s="0" t="n">
        <v>16</v>
      </c>
      <c r="G51" s="2" t="n">
        <v>0.409167013888889</v>
      </c>
      <c r="H51" s="3" t="n">
        <f aca="false">+G51-G50</f>
        <v>0.00312766203703704</v>
      </c>
    </row>
    <row r="52" customFormat="false" ht="12.8" hidden="false" customHeight="false" outlineLevel="0" collapsed="false">
      <c r="A52" s="0" t="s">
        <v>59</v>
      </c>
      <c r="E52" s="0" t="n">
        <v>3</v>
      </c>
      <c r="F52" s="0" t="n">
        <v>16</v>
      </c>
      <c r="G52" s="2" t="n">
        <v>0.412298148148148</v>
      </c>
      <c r="H52" s="3" t="n">
        <f aca="false">+G52-G51</f>
        <v>0.00313113425925926</v>
      </c>
    </row>
    <row r="53" customFormat="false" ht="12.8" hidden="false" customHeight="false" outlineLevel="0" collapsed="false">
      <c r="A53" s="0" t="s">
        <v>60</v>
      </c>
      <c r="E53" s="0" t="s">
        <v>12</v>
      </c>
      <c r="F53" s="0" t="n">
        <v>16</v>
      </c>
      <c r="G53" s="2" t="n">
        <v>0.415252430555556</v>
      </c>
      <c r="H53" s="3" t="n">
        <f aca="false">+G53-G52</f>
        <v>0.00295428240740741</v>
      </c>
    </row>
    <row r="54" customFormat="false" ht="12.8" hidden="false" customHeight="false" outlineLevel="0" collapsed="false">
      <c r="A54" s="0" t="s">
        <v>61</v>
      </c>
      <c r="B54" s="1" t="str">
        <f aca="false">VLOOKUP(F54,Sheet2!A$6:E$146,2)</f>
        <v>Oliver</v>
      </c>
      <c r="C54" s="1" t="str">
        <f aca="false">VLOOKUP(F54,Sheet2!A$6:E$146,3)</f>
        <v>CRESWELL</v>
      </c>
      <c r="D54" s="1" t="str">
        <f aca="false">VLOOKUP(F54,Sheet2!A$6:E$146,4)</f>
        <v>Scotch College</v>
      </c>
      <c r="E54" s="0" t="n">
        <v>1</v>
      </c>
      <c r="F54" s="0" t="n">
        <v>17</v>
      </c>
      <c r="G54" s="2" t="n">
        <v>0.406152546296296</v>
      </c>
    </row>
    <row r="55" customFormat="false" ht="12.8" hidden="false" customHeight="false" outlineLevel="0" collapsed="false">
      <c r="A55" s="0" t="s">
        <v>62</v>
      </c>
      <c r="E55" s="0" t="n">
        <v>2</v>
      </c>
      <c r="F55" s="0" t="n">
        <v>17</v>
      </c>
      <c r="G55" s="2" t="n">
        <v>0.409281134259259</v>
      </c>
      <c r="H55" s="3" t="n">
        <f aca="false">+G55-G54</f>
        <v>0.00312858796296296</v>
      </c>
    </row>
    <row r="56" customFormat="false" ht="12.8" hidden="false" customHeight="false" outlineLevel="0" collapsed="false">
      <c r="A56" s="0" t="s">
        <v>63</v>
      </c>
      <c r="E56" s="0" t="n">
        <v>3</v>
      </c>
      <c r="F56" s="0" t="n">
        <v>17</v>
      </c>
      <c r="G56" s="2" t="n">
        <v>0.412539814814815</v>
      </c>
      <c r="H56" s="3" t="n">
        <f aca="false">+G56-G55</f>
        <v>0.00325868055555556</v>
      </c>
    </row>
    <row r="57" customFormat="false" ht="12.8" hidden="false" customHeight="false" outlineLevel="0" collapsed="false">
      <c r="A57" s="0" t="s">
        <v>64</v>
      </c>
      <c r="E57" s="0" t="s">
        <v>12</v>
      </c>
      <c r="F57" s="0" t="n">
        <v>17</v>
      </c>
      <c r="G57" s="2" t="n">
        <v>0.415849537037037</v>
      </c>
      <c r="H57" s="3" t="n">
        <f aca="false">+G57-G56</f>
        <v>0.00330972222222222</v>
      </c>
    </row>
    <row r="58" customFormat="false" ht="12.8" hidden="false" customHeight="false" outlineLevel="0" collapsed="false">
      <c r="A58" s="0" t="s">
        <v>65</v>
      </c>
      <c r="B58" s="1" t="str">
        <f aca="false">VLOOKUP(F58,Sheet2!A$6:E$146,2)</f>
        <v>Aarav</v>
      </c>
      <c r="C58" s="1" t="str">
        <f aca="false">VLOOKUP(F58,Sheet2!A$6:E$146,3)</f>
        <v>DESAI</v>
      </c>
      <c r="D58" s="1" t="str">
        <f aca="false">VLOOKUP(F58,Sheet2!A$6:E$146,4)</f>
        <v>Laburnum Primary School</v>
      </c>
      <c r="E58" s="0" t="n">
        <v>1</v>
      </c>
      <c r="F58" s="0" t="n">
        <v>18</v>
      </c>
      <c r="G58" s="2" t="n">
        <v>0.406693287037037</v>
      </c>
    </row>
    <row r="59" customFormat="false" ht="12.8" hidden="false" customHeight="false" outlineLevel="0" collapsed="false">
      <c r="A59" s="0" t="s">
        <v>66</v>
      </c>
      <c r="E59" s="0" t="n">
        <v>2</v>
      </c>
      <c r="F59" s="0" t="n">
        <v>18</v>
      </c>
      <c r="G59" s="2" t="n">
        <v>0.409939583333333</v>
      </c>
      <c r="H59" s="3" t="n">
        <f aca="false">+G59-G58</f>
        <v>0.0032462962962963</v>
      </c>
    </row>
    <row r="60" customFormat="false" ht="12.8" hidden="false" customHeight="false" outlineLevel="0" collapsed="false">
      <c r="A60" s="0" t="s">
        <v>67</v>
      </c>
      <c r="E60" s="0" t="n">
        <v>3</v>
      </c>
      <c r="F60" s="0" t="n">
        <v>18</v>
      </c>
      <c r="G60" s="2" t="n">
        <v>0.413554398148148</v>
      </c>
      <c r="H60" s="3" t="n">
        <f aca="false">+G60-G59</f>
        <v>0.00361481481481481</v>
      </c>
    </row>
    <row r="61" customFormat="false" ht="12.8" hidden="false" customHeight="false" outlineLevel="0" collapsed="false">
      <c r="A61" s="0" t="s">
        <v>68</v>
      </c>
      <c r="E61" s="0" t="s">
        <v>12</v>
      </c>
      <c r="F61" s="0" t="n">
        <v>18</v>
      </c>
      <c r="G61" s="2" t="n">
        <v>0.417243634259259</v>
      </c>
      <c r="H61" s="3" t="n">
        <f aca="false">+G61-G60</f>
        <v>0.00368923611111111</v>
      </c>
    </row>
    <row r="62" customFormat="false" ht="12.8" hidden="false" customHeight="false" outlineLevel="0" collapsed="false">
      <c r="A62" s="0" t="s">
        <v>69</v>
      </c>
      <c r="B62" s="1" t="str">
        <f aca="false">VLOOKUP(F62,Sheet2!A$6:E$146,2)</f>
        <v>Levi</v>
      </c>
      <c r="C62" s="1" t="str">
        <f aca="false">VLOOKUP(F62,Sheet2!A$6:E$146,3)</f>
        <v>LAM</v>
      </c>
      <c r="D62" s="1" t="str">
        <f aca="false">VLOOKUP(F62,Sheet2!A$6:E$146,4)</f>
        <v>Caulfield Grammar School</v>
      </c>
      <c r="E62" s="0" t="n">
        <v>1</v>
      </c>
      <c r="F62" s="0" t="n">
        <v>19</v>
      </c>
      <c r="G62" s="2" t="n">
        <v>0.406753587962963</v>
      </c>
    </row>
    <row r="63" customFormat="false" ht="12.8" hidden="false" customHeight="false" outlineLevel="0" collapsed="false">
      <c r="A63" s="0" t="s">
        <v>70</v>
      </c>
      <c r="E63" s="0" t="n">
        <v>2</v>
      </c>
      <c r="F63" s="0" t="n">
        <v>19</v>
      </c>
      <c r="G63" s="2" t="n">
        <v>0.409879976851852</v>
      </c>
      <c r="H63" s="3" t="n">
        <f aca="false">+G63-G62</f>
        <v>0.00312638888888889</v>
      </c>
    </row>
    <row r="64" customFormat="false" ht="12.8" hidden="false" customHeight="false" outlineLevel="0" collapsed="false">
      <c r="A64" s="0" t="s">
        <v>71</v>
      </c>
      <c r="E64" s="0" t="n">
        <v>3</v>
      </c>
      <c r="F64" s="0" t="n">
        <v>19</v>
      </c>
      <c r="G64" s="2" t="n">
        <v>0.413330092592593</v>
      </c>
      <c r="H64" s="3" t="n">
        <f aca="false">+G64-G63</f>
        <v>0.00345011574074074</v>
      </c>
    </row>
    <row r="65" customFormat="false" ht="12.8" hidden="false" customHeight="false" outlineLevel="0" collapsed="false">
      <c r="A65" s="0" t="s">
        <v>72</v>
      </c>
      <c r="E65" s="0" t="s">
        <v>12</v>
      </c>
      <c r="F65" s="0" t="n">
        <v>19</v>
      </c>
      <c r="G65" s="2" t="n">
        <v>0.416416087962963</v>
      </c>
      <c r="H65" s="3" t="n">
        <f aca="false">+G65-G64</f>
        <v>0.00308599537037037</v>
      </c>
    </row>
    <row r="66" customFormat="false" ht="12.8" hidden="false" customHeight="false" outlineLevel="0" collapsed="false">
      <c r="A66" s="0" t="s">
        <v>73</v>
      </c>
      <c r="B66" s="1" t="str">
        <f aca="false">VLOOKUP(F66,Sheet2!A$6:E$146,2)</f>
        <v>Zac</v>
      </c>
      <c r="C66" s="1" t="str">
        <f aca="false">VLOOKUP(F66,Sheet2!A$6:E$146,3)</f>
        <v>LESKE</v>
      </c>
      <c r="D66" s="1" t="str">
        <f aca="false">VLOOKUP(F66,Sheet2!A$6:E$146,4)</f>
        <v>St Leonards College</v>
      </c>
      <c r="E66" s="0" t="n">
        <v>1</v>
      </c>
      <c r="F66" s="0" t="n">
        <v>20</v>
      </c>
      <c r="G66" s="2" t="n">
        <v>0.407286574074074</v>
      </c>
    </row>
    <row r="67" customFormat="false" ht="12.8" hidden="false" customHeight="false" outlineLevel="0" collapsed="false">
      <c r="A67" s="0" t="s">
        <v>74</v>
      </c>
      <c r="E67" s="0" t="n">
        <v>2</v>
      </c>
      <c r="F67" s="0" t="n">
        <v>20</v>
      </c>
      <c r="G67" s="2" t="n">
        <v>0.410464351851852</v>
      </c>
      <c r="H67" s="3" t="n">
        <f aca="false">+G67-G66</f>
        <v>0.00317777777777778</v>
      </c>
    </row>
    <row r="68" customFormat="false" ht="12.8" hidden="false" customHeight="false" outlineLevel="0" collapsed="false">
      <c r="A68" s="0" t="s">
        <v>75</v>
      </c>
      <c r="E68" s="0" t="n">
        <v>3</v>
      </c>
      <c r="F68" s="0" t="n">
        <v>20</v>
      </c>
      <c r="G68" s="2" t="n">
        <v>0.413720023148148</v>
      </c>
      <c r="H68" s="3" t="n">
        <f aca="false">+G68-G67</f>
        <v>0.0032556712962963</v>
      </c>
    </row>
    <row r="69" customFormat="false" ht="12.8" hidden="false" customHeight="false" outlineLevel="0" collapsed="false">
      <c r="A69" s="0" t="s">
        <v>76</v>
      </c>
      <c r="E69" s="0" t="s">
        <v>12</v>
      </c>
      <c r="F69" s="0" t="n">
        <v>20</v>
      </c>
      <c r="G69" s="2" t="n">
        <v>0.416966319444444</v>
      </c>
      <c r="H69" s="3" t="n">
        <f aca="false">+G69-G68</f>
        <v>0.0032462962962963</v>
      </c>
    </row>
    <row r="70" customFormat="false" ht="12.8" hidden="false" customHeight="false" outlineLevel="0" collapsed="false">
      <c r="A70" s="0" t="s">
        <v>77</v>
      </c>
      <c r="B70" s="1" t="str">
        <f aca="false">VLOOKUP(F70,Sheet2!A$6:E$146,2)</f>
        <v>Benjamin</v>
      </c>
      <c r="C70" s="1" t="str">
        <f aca="false">VLOOKUP(F70,Sheet2!A$6:E$146,3)</f>
        <v>NOONAN</v>
      </c>
      <c r="D70" s="1" t="str">
        <f aca="false">VLOOKUP(F70,Sheet2!A$6:E$146,4)</f>
        <v>St Kevin's College</v>
      </c>
      <c r="E70" s="0" t="n">
        <v>1</v>
      </c>
      <c r="F70" s="0" t="n">
        <v>22</v>
      </c>
      <c r="G70" s="2" t="n">
        <v>0.408063194444445</v>
      </c>
    </row>
    <row r="71" customFormat="false" ht="12.8" hidden="false" customHeight="false" outlineLevel="0" collapsed="false">
      <c r="A71" s="0" t="s">
        <v>78</v>
      </c>
      <c r="E71" s="0" t="n">
        <v>2</v>
      </c>
      <c r="F71" s="0" t="n">
        <v>22</v>
      </c>
      <c r="G71" s="2" t="n">
        <v>0.411322106481482</v>
      </c>
      <c r="H71" s="3" t="n">
        <f aca="false">+G71-G70</f>
        <v>0.00325891203703704</v>
      </c>
    </row>
    <row r="72" customFormat="false" ht="12.8" hidden="false" customHeight="false" outlineLevel="0" collapsed="false">
      <c r="A72" s="0" t="s">
        <v>79</v>
      </c>
      <c r="E72" s="0" t="n">
        <v>3</v>
      </c>
      <c r="F72" s="0" t="n">
        <v>22</v>
      </c>
      <c r="G72" s="2" t="n">
        <v>0.414654861111111</v>
      </c>
      <c r="H72" s="3" t="n">
        <f aca="false">+G72-G71</f>
        <v>0.00333275462962963</v>
      </c>
    </row>
    <row r="73" customFormat="false" ht="12.8" hidden="false" customHeight="false" outlineLevel="0" collapsed="false">
      <c r="A73" s="0" t="s">
        <v>80</v>
      </c>
      <c r="E73" s="0" t="s">
        <v>12</v>
      </c>
      <c r="F73" s="0" t="n">
        <v>22</v>
      </c>
      <c r="G73" s="2" t="n">
        <v>0.417871875</v>
      </c>
      <c r="H73" s="3" t="n">
        <f aca="false">+G73-G72</f>
        <v>0.00321701388888889</v>
      </c>
    </row>
    <row r="74" customFormat="false" ht="12.8" hidden="false" customHeight="false" outlineLevel="0" collapsed="false">
      <c r="A74" s="0" t="s">
        <v>81</v>
      </c>
      <c r="B74" s="1" t="str">
        <f aca="false">VLOOKUP(F74,Sheet2!A$6:E$146,2)</f>
        <v>Dereck</v>
      </c>
      <c r="C74" s="1" t="str">
        <f aca="false">VLOOKUP(F74,Sheet2!A$6:E$146,3)</f>
        <v>QIAN</v>
      </c>
      <c r="D74" s="1" t="str">
        <f aca="false">VLOOKUP(F74,Sheet2!A$6:E$146,4)</f>
        <v>Trinity Grammar School</v>
      </c>
      <c r="E74" s="0" t="n">
        <v>1</v>
      </c>
      <c r="F74" s="0" t="n">
        <v>23</v>
      </c>
      <c r="G74" s="2" t="n">
        <v>0.408109837962963</v>
      </c>
    </row>
    <row r="75" customFormat="false" ht="12.8" hidden="false" customHeight="false" outlineLevel="0" collapsed="false">
      <c r="A75" s="0" t="s">
        <v>82</v>
      </c>
      <c r="E75" s="0" t="n">
        <v>2</v>
      </c>
      <c r="F75" s="0" t="n">
        <v>23</v>
      </c>
      <c r="G75" s="2" t="n">
        <v>0.411296296296296</v>
      </c>
      <c r="H75" s="3" t="n">
        <f aca="false">+G75-G74</f>
        <v>0.00318645833333333</v>
      </c>
    </row>
    <row r="76" customFormat="false" ht="12.8" hidden="false" customHeight="false" outlineLevel="0" collapsed="false">
      <c r="A76" s="0" t="s">
        <v>83</v>
      </c>
      <c r="E76" s="0" t="n">
        <v>3</v>
      </c>
      <c r="F76" s="0" t="n">
        <v>23</v>
      </c>
      <c r="G76" s="2" t="n">
        <v>0.414524884259259</v>
      </c>
      <c r="H76" s="3" t="n">
        <f aca="false">+G76-G75</f>
        <v>0.00322858796296296</v>
      </c>
    </row>
    <row r="77" customFormat="false" ht="12.8" hidden="false" customHeight="false" outlineLevel="0" collapsed="false">
      <c r="A77" s="0" t="s">
        <v>84</v>
      </c>
      <c r="E77" s="0" t="s">
        <v>12</v>
      </c>
      <c r="F77" s="0" t="n">
        <v>23</v>
      </c>
      <c r="G77" s="2" t="n">
        <v>0.417846990740741</v>
      </c>
      <c r="H77" s="3" t="n">
        <f aca="false">+G77-G76</f>
        <v>0.00332210648148148</v>
      </c>
    </row>
    <row r="78" customFormat="false" ht="12.8" hidden="false" customHeight="false" outlineLevel="0" collapsed="false">
      <c r="A78" s="0" t="s">
        <v>85</v>
      </c>
      <c r="B78" s="1" t="str">
        <f aca="false">VLOOKUP(F78,Sheet2!A$6:E$146,2)</f>
        <v>Derek</v>
      </c>
      <c r="C78" s="1" t="str">
        <f aca="false">VLOOKUP(F78,Sheet2!A$6:E$146,3)</f>
        <v>QIAN</v>
      </c>
      <c r="D78" s="1" t="str">
        <f aca="false">VLOOKUP(F78,Sheet2!A$6:E$146,4)</f>
        <v>Trinity Grammar School</v>
      </c>
      <c r="E78" s="0" t="n">
        <v>1</v>
      </c>
      <c r="F78" s="0" t="n">
        <v>24</v>
      </c>
      <c r="G78" s="2" t="n">
        <v>0.409139467592593</v>
      </c>
    </row>
    <row r="79" customFormat="false" ht="12.8" hidden="false" customHeight="false" outlineLevel="0" collapsed="false">
      <c r="A79" s="0" t="s">
        <v>86</v>
      </c>
      <c r="E79" s="0" t="n">
        <v>2</v>
      </c>
      <c r="F79" s="0" t="n">
        <v>24</v>
      </c>
      <c r="G79" s="2" t="n">
        <v>0.412941203703704</v>
      </c>
      <c r="H79" s="3" t="n">
        <f aca="false">+G79-G78</f>
        <v>0.00380173611111111</v>
      </c>
    </row>
    <row r="80" customFormat="false" ht="12.8" hidden="false" customHeight="false" outlineLevel="0" collapsed="false">
      <c r="A80" s="0" t="s">
        <v>87</v>
      </c>
      <c r="E80" s="0" t="n">
        <v>3</v>
      </c>
      <c r="F80" s="0" t="n">
        <v>24</v>
      </c>
      <c r="G80" s="2" t="n">
        <v>0.416749884259259</v>
      </c>
      <c r="H80" s="3" t="n">
        <f aca="false">+G80-G79</f>
        <v>0.00380868055555556</v>
      </c>
    </row>
    <row r="81" customFormat="false" ht="12.8" hidden="false" customHeight="false" outlineLevel="0" collapsed="false">
      <c r="A81" s="0" t="s">
        <v>88</v>
      </c>
      <c r="E81" s="0" t="s">
        <v>12</v>
      </c>
      <c r="F81" s="0" t="n">
        <v>24</v>
      </c>
      <c r="G81" s="2" t="n">
        <v>0.420343981481482</v>
      </c>
      <c r="H81" s="3" t="n">
        <f aca="false">+G81-G80</f>
        <v>0.00359409722222222</v>
      </c>
    </row>
    <row r="82" customFormat="false" ht="12.8" hidden="false" customHeight="false" outlineLevel="0" collapsed="false">
      <c r="A82" s="0" t="s">
        <v>89</v>
      </c>
      <c r="B82" s="1" t="str">
        <f aca="false">VLOOKUP(F82,Sheet2!A$6:E$146,2)</f>
        <v>Liam</v>
      </c>
      <c r="C82" s="1" t="str">
        <f aca="false">VLOOKUP(F82,Sheet2!A$6:E$146,3)</f>
        <v>ROBERTS</v>
      </c>
      <c r="D82" s="1" t="str">
        <f aca="false">VLOOKUP(F82,Sheet2!A$6:E$146,4)</f>
        <v>Caulfield Grammar School</v>
      </c>
      <c r="E82" s="0" t="n">
        <v>1</v>
      </c>
      <c r="F82" s="0" t="n">
        <v>25</v>
      </c>
      <c r="G82" s="2" t="n">
        <v>0.409231597222222</v>
      </c>
    </row>
    <row r="83" customFormat="false" ht="12.8" hidden="false" customHeight="false" outlineLevel="0" collapsed="false">
      <c r="A83" s="0" t="s">
        <v>90</v>
      </c>
      <c r="E83" s="0" t="n">
        <v>2</v>
      </c>
      <c r="F83" s="0" t="n">
        <v>25</v>
      </c>
      <c r="G83" s="2" t="n">
        <v>0.412739236111111</v>
      </c>
      <c r="H83" s="3" t="n">
        <f aca="false">+G83-G82</f>
        <v>0.00350763888888889</v>
      </c>
    </row>
    <row r="84" customFormat="false" ht="12.8" hidden="false" customHeight="false" outlineLevel="0" collapsed="false">
      <c r="A84" s="0" t="s">
        <v>91</v>
      </c>
      <c r="E84" s="0" t="n">
        <v>3</v>
      </c>
      <c r="F84" s="0" t="n">
        <v>25</v>
      </c>
      <c r="G84" s="2" t="n">
        <v>0.41615775462963</v>
      </c>
      <c r="H84" s="3" t="n">
        <f aca="false">+G84-G83</f>
        <v>0.00341851851851852</v>
      </c>
    </row>
    <row r="85" customFormat="false" ht="12.8" hidden="false" customHeight="false" outlineLevel="0" collapsed="false">
      <c r="A85" s="0" t="s">
        <v>92</v>
      </c>
      <c r="E85" s="0" t="s">
        <v>12</v>
      </c>
      <c r="F85" s="0" t="n">
        <v>25</v>
      </c>
      <c r="G85" s="2" t="n">
        <v>0.419491666666667</v>
      </c>
      <c r="H85" s="3" t="n">
        <f aca="false">+G85-G84</f>
        <v>0.00333391203703704</v>
      </c>
    </row>
    <row r="86" customFormat="false" ht="12.8" hidden="false" customHeight="false" outlineLevel="0" collapsed="false">
      <c r="A86" s="0" t="s">
        <v>93</v>
      </c>
      <c r="B86" s="1" t="str">
        <f aca="false">VLOOKUP(F86,Sheet2!A$6:E$146,2)</f>
        <v>Frank</v>
      </c>
      <c r="C86" s="1" t="str">
        <f aca="false">VLOOKUP(F86,Sheet2!A$6:E$146,3)</f>
        <v>ROODENBURG</v>
      </c>
      <c r="D86" s="1" t="str">
        <f aca="false">VLOOKUP(F86,Sheet2!A$6:E$146,4)</f>
        <v>Camberwell Grammar School</v>
      </c>
      <c r="E86" s="0" t="n">
        <v>1</v>
      </c>
      <c r="F86" s="0" t="n">
        <v>26</v>
      </c>
      <c r="G86" s="2" t="n">
        <v>0.409253356481482</v>
      </c>
    </row>
    <row r="87" customFormat="false" ht="12.8" hidden="false" customHeight="false" outlineLevel="0" collapsed="false">
      <c r="A87" s="0" t="s">
        <v>94</v>
      </c>
      <c r="E87" s="0" t="n">
        <v>2</v>
      </c>
      <c r="F87" s="0" t="n">
        <v>26</v>
      </c>
      <c r="G87" s="2" t="n">
        <v>0.412333564814815</v>
      </c>
      <c r="H87" s="3" t="n">
        <f aca="false">+G87-G86</f>
        <v>0.00308020833333333</v>
      </c>
    </row>
    <row r="88" customFormat="false" ht="12.8" hidden="false" customHeight="false" outlineLevel="0" collapsed="false">
      <c r="A88" s="0" t="s">
        <v>95</v>
      </c>
      <c r="E88" s="0" t="n">
        <v>3</v>
      </c>
      <c r="F88" s="0" t="n">
        <v>26</v>
      </c>
      <c r="G88" s="2" t="n">
        <v>0.415398842592593</v>
      </c>
      <c r="H88" s="3" t="n">
        <f aca="false">+G88-G87</f>
        <v>0.00306527777777778</v>
      </c>
    </row>
    <row r="89" customFormat="false" ht="12.8" hidden="false" customHeight="false" outlineLevel="0" collapsed="false">
      <c r="A89" s="0" t="s">
        <v>96</v>
      </c>
      <c r="E89" s="0" t="s">
        <v>12</v>
      </c>
      <c r="F89" s="0" t="n">
        <v>26</v>
      </c>
      <c r="G89" s="2" t="n">
        <v>0.418352662037037</v>
      </c>
      <c r="H89" s="3" t="n">
        <f aca="false">+G89-G88</f>
        <v>0.00295381944444444</v>
      </c>
    </row>
    <row r="90" customFormat="false" ht="12.8" hidden="false" customHeight="false" outlineLevel="0" collapsed="false">
      <c r="A90" s="0" t="s">
        <v>97</v>
      </c>
      <c r="B90" s="1" t="str">
        <f aca="false">VLOOKUP(F90,Sheet2!A$6:E$146,2)</f>
        <v>Anson</v>
      </c>
      <c r="C90" s="1" t="str">
        <f aca="false">VLOOKUP(F90,Sheet2!A$6:E$146,3)</f>
        <v>WANG</v>
      </c>
      <c r="D90" s="1" t="str">
        <f aca="false">VLOOKUP(F90,Sheet2!A$6:E$146,4)</f>
        <v>Camberwell Grammar School</v>
      </c>
      <c r="E90" s="0" t="n">
        <v>1</v>
      </c>
      <c r="F90" s="0" t="n">
        <v>28</v>
      </c>
      <c r="G90" s="2" t="n">
        <v>0.410289467592593</v>
      </c>
    </row>
    <row r="91" customFormat="false" ht="12.8" hidden="false" customHeight="false" outlineLevel="0" collapsed="false">
      <c r="A91" s="0" t="s">
        <v>98</v>
      </c>
      <c r="E91" s="0" t="n">
        <v>2</v>
      </c>
      <c r="F91" s="0" t="n">
        <v>28</v>
      </c>
      <c r="G91" s="2" t="n">
        <v>0.413729513888889</v>
      </c>
      <c r="H91" s="3" t="n">
        <f aca="false">+G91-G90</f>
        <v>0.0034400462962963</v>
      </c>
    </row>
    <row r="92" customFormat="false" ht="12.8" hidden="false" customHeight="false" outlineLevel="0" collapsed="false">
      <c r="A92" s="0" t="s">
        <v>99</v>
      </c>
      <c r="E92" s="0" t="n">
        <v>3</v>
      </c>
      <c r="F92" s="0" t="n">
        <v>28</v>
      </c>
      <c r="G92" s="2" t="n">
        <v>0.41740162037037</v>
      </c>
      <c r="H92" s="3" t="n">
        <f aca="false">+G92-G91</f>
        <v>0.00367210648148148</v>
      </c>
    </row>
    <row r="93" customFormat="false" ht="12.8" hidden="false" customHeight="false" outlineLevel="0" collapsed="false">
      <c r="A93" s="0" t="s">
        <v>100</v>
      </c>
      <c r="E93" s="0" t="s">
        <v>12</v>
      </c>
      <c r="F93" s="0" t="n">
        <v>28</v>
      </c>
      <c r="G93" s="2" t="n">
        <v>0.421015972222222</v>
      </c>
      <c r="H93" s="3" t="n">
        <f aca="false">+G93-G92</f>
        <v>0.00361435185185185</v>
      </c>
    </row>
    <row r="94" customFormat="false" ht="12.8" hidden="false" customHeight="false" outlineLevel="0" collapsed="false">
      <c r="A94" s="0" t="s">
        <v>101</v>
      </c>
      <c r="B94" s="1" t="str">
        <f aca="false">VLOOKUP(F94,Sheet2!A$6:E$146,2)</f>
        <v>Jacob</v>
      </c>
      <c r="C94" s="1" t="str">
        <f aca="false">VLOOKUP(F94,Sheet2!A$6:E$146,3)</f>
        <v>WANG</v>
      </c>
      <c r="D94" s="1" t="str">
        <f aca="false">VLOOKUP(F94,Sheet2!A$6:E$146,4)</f>
        <v>Trinity Grammar School</v>
      </c>
      <c r="E94" s="0" t="n">
        <v>1</v>
      </c>
      <c r="F94" s="0" t="n">
        <v>29</v>
      </c>
      <c r="G94" s="2" t="n">
        <v>0.410709259259259</v>
      </c>
    </row>
    <row r="95" customFormat="false" ht="12.8" hidden="false" customHeight="false" outlineLevel="0" collapsed="false">
      <c r="A95" s="0" t="s">
        <v>102</v>
      </c>
      <c r="E95" s="0" t="n">
        <v>2</v>
      </c>
      <c r="F95" s="0" t="n">
        <v>29</v>
      </c>
      <c r="G95" s="2" t="n">
        <v>0.414359259259259</v>
      </c>
      <c r="H95" s="3" t="n">
        <f aca="false">+G95-G94</f>
        <v>0.00365</v>
      </c>
    </row>
    <row r="96" customFormat="false" ht="12.8" hidden="false" customHeight="false" outlineLevel="0" collapsed="false">
      <c r="A96" s="0" t="s">
        <v>103</v>
      </c>
      <c r="E96" s="0" t="n">
        <v>3</v>
      </c>
      <c r="F96" s="0" t="n">
        <v>29</v>
      </c>
      <c r="G96" s="2" t="n">
        <v>0.417978356481482</v>
      </c>
      <c r="H96" s="3" t="n">
        <f aca="false">+G96-G95</f>
        <v>0.00361909722222222</v>
      </c>
    </row>
    <row r="97" customFormat="false" ht="12.8" hidden="false" customHeight="false" outlineLevel="0" collapsed="false">
      <c r="A97" s="0" t="s">
        <v>104</v>
      </c>
      <c r="E97" s="0" t="s">
        <v>12</v>
      </c>
      <c r="F97" s="0" t="n">
        <v>29</v>
      </c>
      <c r="G97" s="2" t="n">
        <v>0.4217625</v>
      </c>
      <c r="H97" s="3" t="n">
        <f aca="false">+G97-G96</f>
        <v>0.00378414351851852</v>
      </c>
    </row>
    <row r="98" customFormat="false" ht="12.8" hidden="false" customHeight="false" outlineLevel="0" collapsed="false">
      <c r="A98" s="0" t="s">
        <v>105</v>
      </c>
      <c r="B98" s="1" t="str">
        <f aca="false">VLOOKUP(F98,Sheet2!A$6:E$146,2)</f>
        <v>Jayden</v>
      </c>
      <c r="C98" s="1" t="str">
        <f aca="false">VLOOKUP(F98,Sheet2!A$6:E$146,3)</f>
        <v>WU</v>
      </c>
      <c r="D98" s="1" t="str">
        <f aca="false">VLOOKUP(F98,Sheet2!A$6:E$146,4)</f>
        <v>Scotch College</v>
      </c>
      <c r="E98" s="0" t="n">
        <v>1</v>
      </c>
      <c r="F98" s="0" t="n">
        <v>30</v>
      </c>
      <c r="G98" s="2" t="n">
        <v>0.411044560185185</v>
      </c>
    </row>
    <row r="99" customFormat="false" ht="12.8" hidden="false" customHeight="false" outlineLevel="0" collapsed="false">
      <c r="A99" s="0" t="s">
        <v>106</v>
      </c>
      <c r="E99" s="0" t="n">
        <v>2</v>
      </c>
      <c r="F99" s="0" t="n">
        <v>30</v>
      </c>
      <c r="G99" s="2" t="n">
        <v>0.414589467592593</v>
      </c>
      <c r="H99" s="3" t="n">
        <f aca="false">+G99-G98</f>
        <v>0.00354490740740741</v>
      </c>
    </row>
    <row r="100" customFormat="false" ht="12.8" hidden="false" customHeight="false" outlineLevel="0" collapsed="false">
      <c r="A100" s="0" t="s">
        <v>107</v>
      </c>
      <c r="E100" s="0" t="n">
        <v>3</v>
      </c>
      <c r="F100" s="0" t="n">
        <v>30</v>
      </c>
      <c r="G100" s="2" t="n">
        <v>0.418256481481482</v>
      </c>
      <c r="H100" s="3" t="n">
        <f aca="false">+G100-G99</f>
        <v>0.00366701388888889</v>
      </c>
    </row>
    <row r="101" customFormat="false" ht="12.8" hidden="false" customHeight="false" outlineLevel="0" collapsed="false">
      <c r="A101" s="0" t="s">
        <v>108</v>
      </c>
      <c r="E101" s="0" t="s">
        <v>12</v>
      </c>
      <c r="F101" s="0" t="n">
        <v>30</v>
      </c>
      <c r="G101" s="2" t="n">
        <v>0.421979050925926</v>
      </c>
      <c r="H101" s="3" t="n">
        <f aca="false">+G101-G100</f>
        <v>0.00372256944444444</v>
      </c>
    </row>
    <row r="102" customFormat="false" ht="12.8" hidden="false" customHeight="false" outlineLevel="0" collapsed="false">
      <c r="A102" s="0" t="s">
        <v>109</v>
      </c>
      <c r="B102" s="1" t="str">
        <f aca="false">VLOOKUP(F102,Sheet2!A$6:E$146,2)</f>
        <v>Daniel</v>
      </c>
      <c r="C102" s="1" t="str">
        <f aca="false">VLOOKUP(F102,Sheet2!A$6:E$146,3)</f>
        <v>XIANG</v>
      </c>
      <c r="D102" s="1" t="str">
        <f aca="false">VLOOKUP(F102,Sheet2!A$6:E$146,4)</f>
        <v>Trinity Grammar School</v>
      </c>
      <c r="E102" s="0" t="n">
        <v>1</v>
      </c>
      <c r="F102" s="0" t="n">
        <v>31</v>
      </c>
      <c r="G102" s="2" t="n">
        <v>0.411010532407407</v>
      </c>
    </row>
    <row r="103" customFormat="false" ht="12.8" hidden="false" customHeight="false" outlineLevel="0" collapsed="false">
      <c r="A103" s="0" t="s">
        <v>110</v>
      </c>
      <c r="E103" s="0" t="n">
        <v>2</v>
      </c>
      <c r="F103" s="0" t="n">
        <v>31</v>
      </c>
      <c r="G103" s="2" t="n">
        <v>0.414423611111111</v>
      </c>
      <c r="H103" s="3" t="n">
        <f aca="false">+G103-G102</f>
        <v>0.0034130787037037</v>
      </c>
    </row>
    <row r="104" customFormat="false" ht="12.8" hidden="false" customHeight="false" outlineLevel="0" collapsed="false">
      <c r="A104" s="0" t="s">
        <v>111</v>
      </c>
      <c r="E104" s="0" t="n">
        <v>3</v>
      </c>
      <c r="F104" s="0" t="n">
        <v>31</v>
      </c>
      <c r="G104" s="2" t="n">
        <v>0.417779282407407</v>
      </c>
      <c r="H104" s="3" t="n">
        <f aca="false">+G104-G103</f>
        <v>0.0033556712962963</v>
      </c>
    </row>
    <row r="105" customFormat="false" ht="12.8" hidden="false" customHeight="false" outlineLevel="0" collapsed="false">
      <c r="A105" s="0" t="s">
        <v>112</v>
      </c>
      <c r="E105" s="0" t="s">
        <v>12</v>
      </c>
      <c r="F105" s="0" t="n">
        <v>31</v>
      </c>
      <c r="G105" s="2" t="n">
        <v>0.421121759259259</v>
      </c>
      <c r="H105" s="3" t="n">
        <f aca="false">+G105-G104</f>
        <v>0.00334247685185185</v>
      </c>
    </row>
    <row r="106" customFormat="false" ht="12.8" hidden="false" customHeight="false" outlineLevel="0" collapsed="false">
      <c r="A106" s="0" t="s">
        <v>113</v>
      </c>
      <c r="B106" s="1" t="str">
        <f aca="false">VLOOKUP(F106,Sheet2!A$6:E$146,2)</f>
        <v>Fan</v>
      </c>
      <c r="C106" s="1" t="str">
        <f aca="false">VLOOKUP(F106,Sheet2!A$6:E$146,3)</f>
        <v>ZHOU</v>
      </c>
      <c r="D106" s="1" t="str">
        <f aca="false">VLOOKUP(F106,Sheet2!A$6:E$146,4)</f>
        <v>Caulfield Grammar School</v>
      </c>
      <c r="E106" s="0" t="n">
        <v>1</v>
      </c>
      <c r="F106" s="0" t="n">
        <v>33</v>
      </c>
      <c r="G106" s="2" t="n">
        <v>0.41196712962963</v>
      </c>
    </row>
    <row r="107" customFormat="false" ht="12.8" hidden="false" customHeight="false" outlineLevel="0" collapsed="false">
      <c r="A107" s="0" t="s">
        <v>114</v>
      </c>
      <c r="E107" s="0" t="n">
        <v>2</v>
      </c>
      <c r="F107" s="0" t="n">
        <v>33</v>
      </c>
      <c r="G107" s="2" t="n">
        <v>0.415279513888889</v>
      </c>
      <c r="H107" s="3" t="n">
        <f aca="false">+G107-G106</f>
        <v>0.00331238425925926</v>
      </c>
    </row>
    <row r="108" customFormat="false" ht="12.8" hidden="false" customHeight="false" outlineLevel="0" collapsed="false">
      <c r="A108" s="0" t="s">
        <v>115</v>
      </c>
      <c r="E108" s="0" t="n">
        <v>3</v>
      </c>
      <c r="F108" s="0" t="n">
        <v>33</v>
      </c>
      <c r="G108" s="2" t="n">
        <v>0.41843912037037</v>
      </c>
      <c r="H108" s="3" t="n">
        <f aca="false">+G108-G107</f>
        <v>0.00315960648148148</v>
      </c>
    </row>
    <row r="109" customFormat="false" ht="12.8" hidden="false" customHeight="false" outlineLevel="0" collapsed="false">
      <c r="A109" s="0" t="s">
        <v>116</v>
      </c>
      <c r="E109" s="0" t="s">
        <v>12</v>
      </c>
      <c r="F109" s="0" t="n">
        <v>33</v>
      </c>
      <c r="G109" s="2" t="n">
        <v>0.421913541666667</v>
      </c>
      <c r="H109" s="3" t="n">
        <f aca="false">+G109-G108</f>
        <v>0.0034744212962963</v>
      </c>
    </row>
    <row r="110" customFormat="false" ht="12.8" hidden="false" customHeight="false" outlineLevel="0" collapsed="false">
      <c r="A110" s="0" t="s">
        <v>117</v>
      </c>
      <c r="B110" s="1" t="str">
        <f aca="false">VLOOKUP(F110,Sheet2!A$6:E$146,2)</f>
        <v>Lachlan</v>
      </c>
      <c r="C110" s="1" t="str">
        <f aca="false">VLOOKUP(F110,Sheet2!A$6:E$146,3)</f>
        <v>ERMERT</v>
      </c>
      <c r="D110" s="1" t="str">
        <f aca="false">VLOOKUP(F110,Sheet2!A$6:E$146,4)</f>
        <v>Caulfield Grammar School</v>
      </c>
      <c r="E110" s="0" t="n">
        <v>1</v>
      </c>
      <c r="F110" s="0" t="n">
        <v>34</v>
      </c>
      <c r="G110" s="2" t="n">
        <v>0.411781944444444</v>
      </c>
    </row>
    <row r="111" customFormat="false" ht="12.8" hidden="false" customHeight="false" outlineLevel="0" collapsed="false">
      <c r="A111" s="0" t="s">
        <v>118</v>
      </c>
      <c r="E111" s="0" t="n">
        <v>2</v>
      </c>
      <c r="F111" s="0" t="n">
        <v>34</v>
      </c>
      <c r="G111" s="2" t="n">
        <v>0.414559375</v>
      </c>
      <c r="H111" s="3" t="n">
        <f aca="false">+G111-G110</f>
        <v>0.00277743055555556</v>
      </c>
    </row>
    <row r="112" customFormat="false" ht="12.8" hidden="false" customHeight="false" outlineLevel="0" collapsed="false">
      <c r="A112" s="0" t="s">
        <v>119</v>
      </c>
      <c r="E112" s="0" t="n">
        <v>3</v>
      </c>
      <c r="F112" s="0" t="n">
        <v>34</v>
      </c>
      <c r="G112" s="2" t="n">
        <v>0.417296064814815</v>
      </c>
      <c r="H112" s="3" t="n">
        <f aca="false">+G112-G111</f>
        <v>0.00273668981481481</v>
      </c>
    </row>
    <row r="113" customFormat="false" ht="12.8" hidden="false" customHeight="false" outlineLevel="0" collapsed="false">
      <c r="A113" s="0" t="s">
        <v>120</v>
      </c>
      <c r="E113" s="0" t="s">
        <v>12</v>
      </c>
      <c r="F113" s="0" t="n">
        <v>34</v>
      </c>
      <c r="G113" s="2" t="n">
        <v>0.419944560185185</v>
      </c>
      <c r="H113" s="3" t="n">
        <f aca="false">+G113-G112</f>
        <v>0.00264849537037037</v>
      </c>
    </row>
    <row r="114" customFormat="false" ht="12.8" hidden="false" customHeight="false" outlineLevel="0" collapsed="false">
      <c r="A114" s="0" t="s">
        <v>121</v>
      </c>
      <c r="B114" s="1" t="str">
        <f aca="false">VLOOKUP(F114,Sheet2!A$6:E$146,2)</f>
        <v>Jake</v>
      </c>
      <c r="C114" s="1" t="str">
        <f aca="false">VLOOKUP(F114,Sheet2!A$6:E$146,3)</f>
        <v>LESKE</v>
      </c>
      <c r="D114" s="1" t="str">
        <f aca="false">VLOOKUP(F114,Sheet2!A$6:E$146,4)</f>
        <v>St Leonards College</v>
      </c>
      <c r="E114" s="0" t="n">
        <v>1</v>
      </c>
      <c r="F114" s="0" t="n">
        <v>35</v>
      </c>
      <c r="G114" s="2" t="n">
        <v>0.412816087962963</v>
      </c>
    </row>
    <row r="115" customFormat="false" ht="12.8" hidden="false" customHeight="false" outlineLevel="0" collapsed="false">
      <c r="A115" s="0" t="s">
        <v>122</v>
      </c>
      <c r="E115" s="0" t="n">
        <v>2</v>
      </c>
      <c r="F115" s="0" t="n">
        <v>35</v>
      </c>
      <c r="G115" s="2" t="n">
        <v>0.416299768518519</v>
      </c>
      <c r="H115" s="3" t="n">
        <f aca="false">+G115-G114</f>
        <v>0.00348368055555556</v>
      </c>
    </row>
    <row r="116" customFormat="false" ht="12.8" hidden="false" customHeight="false" outlineLevel="0" collapsed="false">
      <c r="A116" s="0" t="s">
        <v>123</v>
      </c>
      <c r="E116" s="0" t="n">
        <v>3</v>
      </c>
      <c r="F116" s="0" t="n">
        <v>35</v>
      </c>
      <c r="G116" s="2" t="n">
        <v>0.419720486111111</v>
      </c>
      <c r="H116" s="3" t="n">
        <f aca="false">+G116-G115</f>
        <v>0.00342071759259259</v>
      </c>
    </row>
    <row r="117" customFormat="false" ht="12.8" hidden="false" customHeight="false" outlineLevel="0" collapsed="false">
      <c r="A117" s="0" t="s">
        <v>124</v>
      </c>
      <c r="E117" s="0" t="s">
        <v>12</v>
      </c>
      <c r="F117" s="0" t="n">
        <v>35</v>
      </c>
      <c r="G117" s="2" t="n">
        <v>0.423190046296296</v>
      </c>
      <c r="H117" s="3" t="n">
        <f aca="false">+G117-G116</f>
        <v>0.00346956018518518</v>
      </c>
    </row>
    <row r="118" customFormat="false" ht="12.8" hidden="false" customHeight="false" outlineLevel="0" collapsed="false">
      <c r="A118" s="0" t="s">
        <v>125</v>
      </c>
      <c r="B118" s="1" t="str">
        <f aca="false">VLOOKUP(F118,Sheet2!A$6:E$146,2)</f>
        <v>Lachlan</v>
      </c>
      <c r="C118" s="1" t="str">
        <f aca="false">VLOOKUP(F118,Sheet2!A$6:E$146,3)</f>
        <v>TRENTIN</v>
      </c>
      <c r="D118" s="1" t="str">
        <f aca="false">VLOOKUP(F118,Sheet2!A$6:E$146,4)</f>
        <v>St Monica's College</v>
      </c>
      <c r="E118" s="0" t="n">
        <v>1</v>
      </c>
      <c r="F118" s="0" t="n">
        <v>36</v>
      </c>
      <c r="G118" s="2" t="n">
        <v>0.412559027777778</v>
      </c>
    </row>
    <row r="119" customFormat="false" ht="12.8" hidden="false" customHeight="false" outlineLevel="0" collapsed="false">
      <c r="A119" s="0" t="s">
        <v>126</v>
      </c>
      <c r="E119" s="0" t="n">
        <v>2</v>
      </c>
      <c r="F119" s="0" t="n">
        <v>36</v>
      </c>
      <c r="G119" s="2" t="n">
        <v>0.415447453703704</v>
      </c>
      <c r="H119" s="3" t="n">
        <f aca="false">+G119-G118</f>
        <v>0.00288842592592593</v>
      </c>
    </row>
    <row r="120" customFormat="false" ht="12.8" hidden="false" customHeight="false" outlineLevel="0" collapsed="false">
      <c r="A120" s="0" t="s">
        <v>127</v>
      </c>
      <c r="E120" s="0" t="n">
        <v>3</v>
      </c>
      <c r="F120" s="0" t="n">
        <v>36</v>
      </c>
      <c r="G120" s="2" t="n">
        <v>0.418315162037037</v>
      </c>
      <c r="H120" s="3" t="n">
        <f aca="false">+G120-G119</f>
        <v>0.00286770833333333</v>
      </c>
    </row>
    <row r="121" customFormat="false" ht="12.8" hidden="false" customHeight="false" outlineLevel="0" collapsed="false">
      <c r="A121" s="0" t="s">
        <v>128</v>
      </c>
      <c r="E121" s="0" t="s">
        <v>12</v>
      </c>
      <c r="F121" s="0" t="n">
        <v>36</v>
      </c>
      <c r="G121" s="2" t="n">
        <v>0.421101388888889</v>
      </c>
      <c r="H121" s="3" t="n">
        <f aca="false">+G121-G120</f>
        <v>0.00278622685185185</v>
      </c>
    </row>
    <row r="122" customFormat="false" ht="12.8" hidden="false" customHeight="false" outlineLevel="0" collapsed="false">
      <c r="A122" s="0" t="s">
        <v>129</v>
      </c>
      <c r="B122" s="1" t="str">
        <f aca="false">VLOOKUP(F122,Sheet2!A$6:E$146,2)</f>
        <v>Archie</v>
      </c>
      <c r="C122" s="1" t="str">
        <f aca="false">VLOOKUP(F122,Sheet2!A$6:E$146,3)</f>
        <v>MARTIN</v>
      </c>
      <c r="D122" s="1" t="str">
        <f aca="false">VLOOKUP(F122,Sheet2!A$6:E$146,4)</f>
        <v>Stella Maris Primary School</v>
      </c>
      <c r="E122" s="0" t="n">
        <v>1</v>
      </c>
      <c r="F122" s="0" t="n">
        <v>37</v>
      </c>
      <c r="G122" s="2" t="n">
        <v>0.412983796296296</v>
      </c>
    </row>
    <row r="123" customFormat="false" ht="12.8" hidden="false" customHeight="false" outlineLevel="0" collapsed="false">
      <c r="A123" s="0" t="s">
        <v>130</v>
      </c>
      <c r="E123" s="0" t="n">
        <v>2</v>
      </c>
      <c r="F123" s="0" t="n">
        <v>37</v>
      </c>
      <c r="G123" s="2" t="n">
        <v>0.415841203703704</v>
      </c>
      <c r="H123" s="3" t="n">
        <f aca="false">+G123-G122</f>
        <v>0.00285740740740741</v>
      </c>
    </row>
    <row r="124" customFormat="false" ht="12.8" hidden="false" customHeight="false" outlineLevel="0" collapsed="false">
      <c r="A124" s="0" t="s">
        <v>131</v>
      </c>
      <c r="E124" s="0" t="n">
        <v>3</v>
      </c>
      <c r="F124" s="0" t="n">
        <v>37</v>
      </c>
      <c r="G124" s="2" t="n">
        <v>0.418700231481481</v>
      </c>
      <c r="H124" s="3" t="n">
        <f aca="false">+G124-G123</f>
        <v>0.00285902777777778</v>
      </c>
    </row>
    <row r="125" customFormat="false" ht="12.8" hidden="false" customHeight="false" outlineLevel="0" collapsed="false">
      <c r="A125" s="0" t="s">
        <v>132</v>
      </c>
      <c r="E125" s="0" t="s">
        <v>12</v>
      </c>
      <c r="F125" s="0" t="n">
        <v>37</v>
      </c>
      <c r="G125" s="2" t="n">
        <v>0.421315162037037</v>
      </c>
      <c r="H125" s="3" t="n">
        <f aca="false">+G125-G124</f>
        <v>0.00261493055555556</v>
      </c>
    </row>
    <row r="126" customFormat="false" ht="12.8" hidden="false" customHeight="false" outlineLevel="0" collapsed="false">
      <c r="A126" s="0" t="s">
        <v>133</v>
      </c>
      <c r="B126" s="1" t="str">
        <f aca="false">VLOOKUP(F126,Sheet2!A$6:E$146,2)</f>
        <v>Alasdair</v>
      </c>
      <c r="C126" s="1" t="str">
        <f aca="false">VLOOKUP(F126,Sheet2!A$6:E$146,3)</f>
        <v>NORRIS</v>
      </c>
      <c r="D126" s="1" t="str">
        <f aca="false">VLOOKUP(F126,Sheet2!A$6:E$146,4)</f>
        <v>Lilydale Heights College</v>
      </c>
      <c r="E126" s="0" t="n">
        <v>1</v>
      </c>
      <c r="F126" s="0" t="n">
        <v>40</v>
      </c>
      <c r="G126" s="2" t="n">
        <v>0.413568055555556</v>
      </c>
    </row>
    <row r="127" customFormat="false" ht="12.8" hidden="false" customHeight="false" outlineLevel="0" collapsed="false">
      <c r="A127" s="0" t="s">
        <v>134</v>
      </c>
      <c r="E127" s="0" t="n">
        <v>2</v>
      </c>
      <c r="F127" s="0" t="n">
        <v>40</v>
      </c>
      <c r="G127" s="2" t="n">
        <v>0.416071180555556</v>
      </c>
      <c r="H127" s="3" t="n">
        <f aca="false">+G127-G126</f>
        <v>0.002503125</v>
      </c>
    </row>
    <row r="128" customFormat="false" ht="12.8" hidden="false" customHeight="false" outlineLevel="0" collapsed="false">
      <c r="A128" s="0" t="s">
        <v>135</v>
      </c>
      <c r="E128" s="0" t="n">
        <v>3</v>
      </c>
      <c r="F128" s="0" t="n">
        <v>40</v>
      </c>
      <c r="G128" s="2" t="n">
        <v>0.418602546296296</v>
      </c>
      <c r="H128" s="3" t="n">
        <f aca="false">+G128-G127</f>
        <v>0.00253136574074074</v>
      </c>
    </row>
    <row r="129" customFormat="false" ht="12.8" hidden="false" customHeight="false" outlineLevel="0" collapsed="false">
      <c r="A129" s="0" t="s">
        <v>136</v>
      </c>
      <c r="E129" s="0" t="s">
        <v>12</v>
      </c>
      <c r="F129" s="0" t="n">
        <v>40</v>
      </c>
      <c r="G129" s="2" t="n">
        <v>0.421106018518518</v>
      </c>
      <c r="H129" s="3" t="n">
        <f aca="false">+G129-G128</f>
        <v>0.00250347222222222</v>
      </c>
    </row>
    <row r="130" customFormat="false" ht="12.8" hidden="false" customHeight="false" outlineLevel="0" collapsed="false">
      <c r="A130" s="0" t="s">
        <v>137</v>
      </c>
      <c r="B130" s="1" t="str">
        <f aca="false">VLOOKUP(F130,Sheet2!A$6:E$146,2)</f>
        <v>Angus</v>
      </c>
      <c r="C130" s="1" t="str">
        <f aca="false">VLOOKUP(F130,Sheet2!A$6:E$146,3)</f>
        <v>BEECHY</v>
      </c>
      <c r="D130" s="1" t="str">
        <f aca="false">VLOOKUP(F130,Sheet2!A$6:E$146,4)</f>
        <v>St Kevin's College</v>
      </c>
      <c r="E130" s="0" t="n">
        <v>1</v>
      </c>
      <c r="F130" s="0" t="n">
        <v>41</v>
      </c>
      <c r="G130" s="2" t="n">
        <v>0.41422662037037</v>
      </c>
    </row>
    <row r="131" customFormat="false" ht="12.8" hidden="false" customHeight="false" outlineLevel="0" collapsed="false">
      <c r="A131" s="0" t="s">
        <v>138</v>
      </c>
      <c r="E131" s="0" t="n">
        <v>2</v>
      </c>
      <c r="F131" s="0" t="n">
        <v>41</v>
      </c>
      <c r="G131" s="2" t="n">
        <v>0.417199189814815</v>
      </c>
      <c r="H131" s="3" t="n">
        <f aca="false">+G131-G130</f>
        <v>0.00297256944444444</v>
      </c>
    </row>
    <row r="132" customFormat="false" ht="12.8" hidden="false" customHeight="false" outlineLevel="0" collapsed="false">
      <c r="A132" s="0" t="s">
        <v>139</v>
      </c>
      <c r="E132" s="0" t="n">
        <v>3</v>
      </c>
      <c r="F132" s="0" t="n">
        <v>41</v>
      </c>
      <c r="G132" s="2" t="n">
        <v>0.419939699074074</v>
      </c>
      <c r="H132" s="3" t="n">
        <f aca="false">+G132-G131</f>
        <v>0.00274050925925926</v>
      </c>
    </row>
    <row r="133" customFormat="false" ht="12.8" hidden="false" customHeight="false" outlineLevel="0" collapsed="false">
      <c r="A133" s="0" t="s">
        <v>140</v>
      </c>
      <c r="E133" s="0" t="s">
        <v>12</v>
      </c>
      <c r="F133" s="0" t="n">
        <v>41</v>
      </c>
      <c r="G133" s="2" t="n">
        <v>0.422748032407407</v>
      </c>
      <c r="H133" s="3" t="n">
        <f aca="false">+G133-G132</f>
        <v>0.00280833333333333</v>
      </c>
    </row>
    <row r="134" customFormat="false" ht="12.8" hidden="false" customHeight="false" outlineLevel="0" collapsed="false">
      <c r="A134" s="0" t="s">
        <v>141</v>
      </c>
      <c r="B134" s="1" t="str">
        <f aca="false">VLOOKUP(F134,Sheet2!A$6:E$146,2)</f>
        <v>Evan</v>
      </c>
      <c r="C134" s="1" t="str">
        <f aca="false">VLOOKUP(F134,Sheet2!A$6:E$146,3)</f>
        <v>CHEN</v>
      </c>
      <c r="D134" s="1" t="str">
        <f aca="false">VLOOKUP(F134,Sheet2!A$6:E$146,4)</f>
        <v>St Kevin's College</v>
      </c>
      <c r="E134" s="0" t="n">
        <v>1</v>
      </c>
      <c r="F134" s="0" t="n">
        <v>42</v>
      </c>
      <c r="G134" s="2" t="n">
        <v>0.414821875</v>
      </c>
    </row>
    <row r="135" customFormat="false" ht="12.8" hidden="false" customHeight="false" outlineLevel="0" collapsed="false">
      <c r="A135" s="0" t="s">
        <v>142</v>
      </c>
      <c r="E135" s="0" t="n">
        <v>2</v>
      </c>
      <c r="F135" s="0" t="n">
        <v>42</v>
      </c>
      <c r="G135" s="2" t="n">
        <v>0.417984143518519</v>
      </c>
      <c r="H135" s="3" t="n">
        <f aca="false">+G135-G134</f>
        <v>0.00316226851851852</v>
      </c>
    </row>
    <row r="136" customFormat="false" ht="12.8" hidden="false" customHeight="false" outlineLevel="0" collapsed="false">
      <c r="A136" s="0" t="s">
        <v>143</v>
      </c>
      <c r="E136" s="0" t="n">
        <v>3</v>
      </c>
      <c r="F136" s="0" t="n">
        <v>42</v>
      </c>
      <c r="G136" s="2" t="n">
        <v>0.421103356481482</v>
      </c>
      <c r="H136" s="3" t="n">
        <f aca="false">+G136-G135</f>
        <v>0.00311921296296296</v>
      </c>
    </row>
    <row r="137" customFormat="false" ht="12.8" hidden="false" customHeight="false" outlineLevel="0" collapsed="false">
      <c r="A137" s="0" t="s">
        <v>144</v>
      </c>
      <c r="E137" s="0" t="s">
        <v>12</v>
      </c>
      <c r="F137" s="0" t="n">
        <v>42</v>
      </c>
      <c r="G137" s="2" t="n">
        <v>0.424330439814815</v>
      </c>
      <c r="H137" s="3" t="n">
        <f aca="false">+G137-G136</f>
        <v>0.00322708333333333</v>
      </c>
    </row>
    <row r="138" customFormat="false" ht="12.8" hidden="false" customHeight="false" outlineLevel="0" collapsed="false">
      <c r="A138" s="0" t="s">
        <v>145</v>
      </c>
      <c r="B138" s="1" t="str">
        <f aca="false">VLOOKUP(F138,Sheet2!A$6:E$146,2)</f>
        <v>Xavier</v>
      </c>
      <c r="C138" s="1" t="str">
        <f aca="false">VLOOKUP(F138,Sheet2!A$6:E$146,3)</f>
        <v>CHIPPENDALL</v>
      </c>
      <c r="D138" s="1" t="str">
        <f aca="false">VLOOKUP(F138,Sheet2!A$6:E$146,4)</f>
        <v>St Kevin's College</v>
      </c>
      <c r="E138" s="0" t="n">
        <v>1</v>
      </c>
      <c r="F138" s="0" t="n">
        <v>43</v>
      </c>
      <c r="G138" s="2" t="n">
        <v>0.415272337962963</v>
      </c>
    </row>
    <row r="139" customFormat="false" ht="12.8" hidden="false" customHeight="false" outlineLevel="0" collapsed="false">
      <c r="A139" s="0" t="s">
        <v>146</v>
      </c>
      <c r="E139" s="0" t="n">
        <v>2</v>
      </c>
      <c r="F139" s="0" t="n">
        <v>43</v>
      </c>
      <c r="G139" s="2" t="n">
        <v>0.418336921296296</v>
      </c>
      <c r="H139" s="3" t="n">
        <f aca="false">+G139-G138</f>
        <v>0.00306458333333333</v>
      </c>
    </row>
    <row r="140" customFormat="false" ht="12.8" hidden="false" customHeight="false" outlineLevel="0" collapsed="false">
      <c r="A140" s="0" t="s">
        <v>147</v>
      </c>
      <c r="E140" s="0" t="n">
        <v>3</v>
      </c>
      <c r="F140" s="0" t="n">
        <v>43</v>
      </c>
      <c r="G140" s="2" t="n">
        <v>0.421346296296296</v>
      </c>
      <c r="H140" s="3" t="n">
        <f aca="false">+G140-G139</f>
        <v>0.003009375</v>
      </c>
    </row>
    <row r="141" customFormat="false" ht="12.8" hidden="false" customHeight="false" outlineLevel="0" collapsed="false">
      <c r="A141" s="0" t="s">
        <v>148</v>
      </c>
      <c r="E141" s="0" t="s">
        <v>12</v>
      </c>
      <c r="F141" s="0" t="n">
        <v>43</v>
      </c>
      <c r="G141" s="2" t="n">
        <v>0.424317592592593</v>
      </c>
      <c r="H141" s="3" t="n">
        <f aca="false">+G141-G140</f>
        <v>0.0029712962962963</v>
      </c>
    </row>
    <row r="142" customFormat="false" ht="12.8" hidden="false" customHeight="false" outlineLevel="0" collapsed="false">
      <c r="A142" s="0" t="s">
        <v>149</v>
      </c>
      <c r="B142" s="1" t="str">
        <f aca="false">VLOOKUP(F142,Sheet2!A$6:E$146,2)</f>
        <v>Matthew</v>
      </c>
      <c r="C142" s="1" t="str">
        <f aca="false">VLOOKUP(F142,Sheet2!A$6:E$146,3)</f>
        <v>CONSTANZO</v>
      </c>
      <c r="D142" s="1" t="str">
        <f aca="false">VLOOKUP(F142,Sheet2!A$6:E$146,4)</f>
        <v>St Kevin's College</v>
      </c>
      <c r="E142" s="0" t="n">
        <v>1</v>
      </c>
      <c r="F142" s="0" t="n">
        <v>44</v>
      </c>
      <c r="G142" s="2" t="n">
        <v>0.415416666666667</v>
      </c>
    </row>
    <row r="143" customFormat="false" ht="12.8" hidden="false" customHeight="false" outlineLevel="0" collapsed="false">
      <c r="A143" s="0" t="s">
        <v>150</v>
      </c>
      <c r="E143" s="0" t="n">
        <v>2</v>
      </c>
      <c r="F143" s="0" t="n">
        <v>44</v>
      </c>
      <c r="G143" s="2" t="n">
        <v>0.418382175925926</v>
      </c>
      <c r="H143" s="3" t="n">
        <f aca="false">+G143-G142</f>
        <v>0.00296550925925926</v>
      </c>
    </row>
    <row r="144" customFormat="false" ht="12.8" hidden="false" customHeight="false" outlineLevel="0" collapsed="false">
      <c r="A144" s="0" t="s">
        <v>151</v>
      </c>
      <c r="E144" s="0" t="n">
        <v>3</v>
      </c>
      <c r="F144" s="0" t="n">
        <v>44</v>
      </c>
      <c r="G144" s="2" t="n">
        <v>0.421358912037037</v>
      </c>
      <c r="H144" s="3" t="n">
        <f aca="false">+G144-G143</f>
        <v>0.00297673611111111</v>
      </c>
    </row>
    <row r="145" customFormat="false" ht="12.8" hidden="false" customHeight="false" outlineLevel="0" collapsed="false">
      <c r="A145" s="0" t="s">
        <v>152</v>
      </c>
      <c r="E145" s="0" t="s">
        <v>12</v>
      </c>
      <c r="F145" s="0" t="n">
        <v>44</v>
      </c>
      <c r="G145" s="2" t="n">
        <v>0.424314699074074</v>
      </c>
      <c r="H145" s="3" t="n">
        <f aca="false">+G145-G144</f>
        <v>0.00295578703703704</v>
      </c>
    </row>
    <row r="146" customFormat="false" ht="12.8" hidden="false" customHeight="false" outlineLevel="0" collapsed="false">
      <c r="A146" s="0" t="s">
        <v>153</v>
      </c>
      <c r="B146" s="1" t="str">
        <f aca="false">VLOOKUP(F146,Sheet2!A$6:E$146,2)</f>
        <v>Robbie</v>
      </c>
      <c r="C146" s="1" t="str">
        <f aca="false">VLOOKUP(F146,Sheet2!A$6:E$146,3)</f>
        <v>KEGELE</v>
      </c>
      <c r="D146" s="1" t="str">
        <f aca="false">VLOOKUP(F146,Sheet2!A$6:E$146,4)</f>
        <v>St Kevin's College</v>
      </c>
      <c r="E146" s="0" t="n">
        <v>1</v>
      </c>
      <c r="F146" s="0" t="n">
        <v>45</v>
      </c>
      <c r="G146" s="2" t="n">
        <v>0.415982407407407</v>
      </c>
    </row>
    <row r="147" customFormat="false" ht="12.8" hidden="false" customHeight="false" outlineLevel="0" collapsed="false">
      <c r="A147" s="0" t="s">
        <v>154</v>
      </c>
      <c r="E147" s="0" t="n">
        <v>2</v>
      </c>
      <c r="F147" s="0" t="n">
        <v>45</v>
      </c>
      <c r="G147" s="2" t="n">
        <v>0.419219791666667</v>
      </c>
      <c r="H147" s="3" t="n">
        <f aca="false">+G147-G146</f>
        <v>0.00323738425925926</v>
      </c>
    </row>
    <row r="148" customFormat="false" ht="12.8" hidden="false" customHeight="false" outlineLevel="0" collapsed="false">
      <c r="A148" s="0" t="s">
        <v>155</v>
      </c>
      <c r="E148" s="0" t="n">
        <v>3</v>
      </c>
      <c r="F148" s="0" t="n">
        <v>45</v>
      </c>
      <c r="G148" s="2" t="n">
        <v>0.422476388888889</v>
      </c>
      <c r="H148" s="3" t="n">
        <f aca="false">+G148-G147</f>
        <v>0.00325659722222222</v>
      </c>
    </row>
    <row r="149" customFormat="false" ht="12.8" hidden="false" customHeight="false" outlineLevel="0" collapsed="false">
      <c r="A149" s="0" t="s">
        <v>156</v>
      </c>
      <c r="E149" s="0" t="s">
        <v>12</v>
      </c>
      <c r="F149" s="0" t="n">
        <v>45</v>
      </c>
      <c r="G149" s="2" t="n">
        <v>0.425937384259259</v>
      </c>
      <c r="H149" s="3" t="n">
        <f aca="false">+G149-G148</f>
        <v>0.00346099537037037</v>
      </c>
    </row>
    <row r="150" customFormat="false" ht="12.8" hidden="false" customHeight="false" outlineLevel="0" collapsed="false">
      <c r="A150" s="0" t="s">
        <v>157</v>
      </c>
      <c r="B150" s="1" t="str">
        <f aca="false">VLOOKUP(F150,Sheet2!A$6:E$146,2)</f>
        <v>Barnaby</v>
      </c>
      <c r="C150" s="1" t="str">
        <f aca="false">VLOOKUP(F150,Sheet2!A$6:E$146,3)</f>
        <v>OLIVE</v>
      </c>
      <c r="D150" s="1" t="str">
        <f aca="false">VLOOKUP(F150,Sheet2!A$6:E$146,4)</f>
        <v>St Kevin's College</v>
      </c>
      <c r="E150" s="0" t="n">
        <v>1</v>
      </c>
      <c r="F150" s="0" t="n">
        <v>47</v>
      </c>
      <c r="G150" s="2" t="n">
        <v>0.416433333333333</v>
      </c>
    </row>
    <row r="151" customFormat="false" ht="12.8" hidden="false" customHeight="false" outlineLevel="0" collapsed="false">
      <c r="A151" s="0" t="s">
        <v>158</v>
      </c>
      <c r="E151" s="0" t="n">
        <v>2</v>
      </c>
      <c r="F151" s="0" t="n">
        <v>47</v>
      </c>
      <c r="G151" s="2" t="n">
        <v>0.419406712962963</v>
      </c>
      <c r="H151" s="3" t="n">
        <f aca="false">+G151-G150</f>
        <v>0.00297337962962963</v>
      </c>
    </row>
    <row r="152" customFormat="false" ht="12.8" hidden="false" customHeight="false" outlineLevel="0" collapsed="false">
      <c r="A152" s="0" t="s">
        <v>159</v>
      </c>
      <c r="E152" s="0" t="n">
        <v>3</v>
      </c>
      <c r="F152" s="0" t="n">
        <v>47</v>
      </c>
      <c r="G152" s="2" t="n">
        <v>0.422397222222222</v>
      </c>
      <c r="H152" s="3" t="n">
        <f aca="false">+G152-G151</f>
        <v>0.00299050925925926</v>
      </c>
    </row>
    <row r="153" customFormat="false" ht="12.8" hidden="false" customHeight="false" outlineLevel="0" collapsed="false">
      <c r="A153" s="0" t="s">
        <v>160</v>
      </c>
      <c r="E153" s="0" t="s">
        <v>12</v>
      </c>
      <c r="F153" s="0" t="n">
        <v>47</v>
      </c>
      <c r="G153" s="2" t="n">
        <v>0.425442361111111</v>
      </c>
      <c r="H153" s="3" t="n">
        <f aca="false">+G153-G152</f>
        <v>0.00304513888888889</v>
      </c>
    </row>
    <row r="154" customFormat="false" ht="12.8" hidden="false" customHeight="false" outlineLevel="0" collapsed="false">
      <c r="A154" s="0" t="s">
        <v>161</v>
      </c>
      <c r="B154" s="1" t="str">
        <f aca="false">VLOOKUP(F154,Sheet2!A$6:E$146,2)</f>
        <v>Thomas</v>
      </c>
      <c r="C154" s="1" t="str">
        <f aca="false">VLOOKUP(F154,Sheet2!A$6:E$146,3)</f>
        <v>KLEBANOWSKI</v>
      </c>
      <c r="D154" s="1" t="str">
        <f aca="false">VLOOKUP(F154,Sheet2!A$6:E$146,4)</f>
        <v>Camberwell Grammar School</v>
      </c>
      <c r="E154" s="0" t="n">
        <v>1</v>
      </c>
      <c r="F154" s="0" t="n">
        <v>48</v>
      </c>
      <c r="G154" s="2" t="n">
        <v>0.417279050925926</v>
      </c>
    </row>
    <row r="155" customFormat="false" ht="12.8" hidden="false" customHeight="false" outlineLevel="0" collapsed="false">
      <c r="A155" s="0" t="s">
        <v>162</v>
      </c>
      <c r="E155" s="0" t="n">
        <v>2</v>
      </c>
      <c r="F155" s="0" t="n">
        <v>48</v>
      </c>
      <c r="G155" s="2" t="n">
        <v>0.420892708333333</v>
      </c>
      <c r="H155" s="3" t="n">
        <f aca="false">+G155-G154</f>
        <v>0.00361365740740741</v>
      </c>
    </row>
    <row r="156" customFormat="false" ht="12.8" hidden="false" customHeight="false" outlineLevel="0" collapsed="false">
      <c r="A156" s="0" t="s">
        <v>163</v>
      </c>
      <c r="E156" s="0" t="n">
        <v>3</v>
      </c>
      <c r="F156" s="0" t="n">
        <v>48</v>
      </c>
      <c r="G156" s="2" t="n">
        <v>0.424484143518519</v>
      </c>
      <c r="H156" s="3" t="n">
        <f aca="false">+G156-G155</f>
        <v>0.00359143518518519</v>
      </c>
    </row>
    <row r="157" customFormat="false" ht="12.8" hidden="false" customHeight="false" outlineLevel="0" collapsed="false">
      <c r="A157" s="0" t="s">
        <v>164</v>
      </c>
      <c r="E157" s="0" t="s">
        <v>12</v>
      </c>
      <c r="F157" s="0" t="n">
        <v>48</v>
      </c>
      <c r="G157" s="2" t="n">
        <v>0.427999421296296</v>
      </c>
      <c r="H157" s="3" t="n">
        <f aca="false">+G157-G156</f>
        <v>0.00351527777777778</v>
      </c>
    </row>
    <row r="158" customFormat="false" ht="12.8" hidden="false" customHeight="false" outlineLevel="0" collapsed="false">
      <c r="A158" s="0" t="s">
        <v>165</v>
      </c>
      <c r="B158" s="1" t="str">
        <f aca="false">VLOOKUP(F158,Sheet2!A$6:E$146,2)</f>
        <v>Augustine</v>
      </c>
      <c r="C158" s="1" t="str">
        <f aca="false">VLOOKUP(F158,Sheet2!A$6:E$146,3)</f>
        <v>TAN</v>
      </c>
      <c r="D158" s="1" t="str">
        <f aca="false">VLOOKUP(F158,Sheet2!A$6:E$146,4)</f>
        <v>Camberwell Grammar School</v>
      </c>
      <c r="E158" s="0" t="n">
        <v>1</v>
      </c>
      <c r="F158" s="0" t="n">
        <v>49</v>
      </c>
      <c r="G158" s="2" t="n">
        <v>0.417608449074074</v>
      </c>
    </row>
    <row r="159" customFormat="false" ht="12.8" hidden="false" customHeight="false" outlineLevel="0" collapsed="false">
      <c r="A159" s="0" t="s">
        <v>166</v>
      </c>
      <c r="E159" s="0" t="n">
        <v>2</v>
      </c>
      <c r="F159" s="0" t="n">
        <v>49</v>
      </c>
      <c r="G159" s="2" t="n">
        <v>0.420936111111111</v>
      </c>
      <c r="H159" s="3" t="n">
        <f aca="false">+G159-G158</f>
        <v>0.00332766203703704</v>
      </c>
    </row>
    <row r="160" customFormat="false" ht="12.8" hidden="false" customHeight="false" outlineLevel="0" collapsed="false">
      <c r="A160" s="0" t="s">
        <v>167</v>
      </c>
      <c r="E160" s="0" t="n">
        <v>3</v>
      </c>
      <c r="F160" s="0" t="n">
        <v>49</v>
      </c>
      <c r="G160" s="2" t="n">
        <v>0.42422349537037</v>
      </c>
      <c r="H160" s="3" t="n">
        <f aca="false">+G160-G159</f>
        <v>0.00328738425925926</v>
      </c>
    </row>
    <row r="161" customFormat="false" ht="12.8" hidden="false" customHeight="false" outlineLevel="0" collapsed="false">
      <c r="A161" s="0" t="s">
        <v>168</v>
      </c>
      <c r="E161" s="0" t="s">
        <v>12</v>
      </c>
      <c r="F161" s="0" t="n">
        <v>49</v>
      </c>
      <c r="G161" s="2" t="n">
        <v>0.427379976851852</v>
      </c>
      <c r="H161" s="3" t="n">
        <f aca="false">+G161-G160</f>
        <v>0.00315648148148148</v>
      </c>
    </row>
    <row r="162" customFormat="false" ht="12.8" hidden="false" customHeight="false" outlineLevel="0" collapsed="false">
      <c r="A162" s="0" t="s">
        <v>169</v>
      </c>
      <c r="B162" s="1" t="str">
        <f aca="false">VLOOKUP(F162,Sheet2!A$6:E$146,2)</f>
        <v>Oliver</v>
      </c>
      <c r="C162" s="1" t="str">
        <f aca="false">VLOOKUP(F162,Sheet2!A$6:E$146,3)</f>
        <v>DEACON</v>
      </c>
      <c r="D162" s="1" t="str">
        <f aca="false">VLOOKUP(F162,Sheet2!A$6:E$146,4)</f>
        <v>Caulfield Grammar School</v>
      </c>
      <c r="E162" s="0" t="n">
        <v>1</v>
      </c>
      <c r="F162" s="0" t="n">
        <v>51</v>
      </c>
      <c r="G162" s="2" t="n">
        <v>0.418185185185185</v>
      </c>
    </row>
    <row r="163" customFormat="false" ht="12.8" hidden="false" customHeight="false" outlineLevel="0" collapsed="false">
      <c r="A163" s="0" t="s">
        <v>170</v>
      </c>
      <c r="E163" s="0" t="n">
        <v>2</v>
      </c>
      <c r="F163" s="0" t="n">
        <v>51</v>
      </c>
      <c r="G163" s="2" t="n">
        <v>0.421251736111111</v>
      </c>
      <c r="H163" s="3" t="n">
        <f aca="false">+G163-G162</f>
        <v>0.00306655092592593</v>
      </c>
    </row>
    <row r="164" customFormat="false" ht="12.8" hidden="false" customHeight="false" outlineLevel="0" collapsed="false">
      <c r="A164" s="0" t="s">
        <v>171</v>
      </c>
      <c r="E164" s="0" t="n">
        <v>3</v>
      </c>
      <c r="F164" s="0" t="n">
        <v>51</v>
      </c>
      <c r="G164" s="2" t="n">
        <v>0.424265393518519</v>
      </c>
      <c r="H164" s="3" t="n">
        <f aca="false">+G164-G163</f>
        <v>0.00301365740740741</v>
      </c>
    </row>
    <row r="165" customFormat="false" ht="12.8" hidden="false" customHeight="false" outlineLevel="0" collapsed="false">
      <c r="A165" s="0" t="s">
        <v>172</v>
      </c>
      <c r="E165" s="0" t="s">
        <v>12</v>
      </c>
      <c r="F165" s="0" t="n">
        <v>51</v>
      </c>
      <c r="G165" s="2" t="n">
        <v>0.427351736111111</v>
      </c>
      <c r="H165" s="3" t="n">
        <f aca="false">+G165-G164</f>
        <v>0.00308634259259259</v>
      </c>
    </row>
    <row r="166" customFormat="false" ht="12.8" hidden="false" customHeight="false" outlineLevel="0" collapsed="false">
      <c r="A166" s="0" t="s">
        <v>173</v>
      </c>
      <c r="B166" s="1" t="str">
        <f aca="false">VLOOKUP(F166,Sheet2!A$6:E$146,2)</f>
        <v>Taj</v>
      </c>
      <c r="C166" s="1" t="str">
        <f aca="false">VLOOKUP(F166,Sheet2!A$6:E$146,3)</f>
        <v>MITCHELL</v>
      </c>
      <c r="D166" s="1" t="str">
        <f aca="false">VLOOKUP(F166,Sheet2!A$6:E$146,4)</f>
        <v>Caulfield Grammar School</v>
      </c>
      <c r="E166" s="0" t="n">
        <v>1</v>
      </c>
      <c r="F166" s="0" t="n">
        <v>52</v>
      </c>
      <c r="G166" s="2" t="n">
        <v>0.418297453703704</v>
      </c>
    </row>
    <row r="167" customFormat="false" ht="12.8" hidden="false" customHeight="false" outlineLevel="0" collapsed="false">
      <c r="A167" s="0" t="s">
        <v>174</v>
      </c>
      <c r="E167" s="0" t="n">
        <v>2</v>
      </c>
      <c r="F167" s="0" t="n">
        <v>52</v>
      </c>
      <c r="G167" s="2" t="n">
        <v>0.421248842592593</v>
      </c>
      <c r="H167" s="3" t="n">
        <f aca="false">+G167-G166</f>
        <v>0.00295138888888889</v>
      </c>
    </row>
    <row r="168" customFormat="false" ht="12.8" hidden="false" customHeight="false" outlineLevel="0" collapsed="false">
      <c r="A168" s="0" t="s">
        <v>175</v>
      </c>
      <c r="E168" s="0" t="n">
        <v>3</v>
      </c>
      <c r="F168" s="0" t="n">
        <v>52</v>
      </c>
      <c r="G168" s="2" t="n">
        <v>0.424186689814815</v>
      </c>
      <c r="H168" s="3" t="n">
        <f aca="false">+G168-G167</f>
        <v>0.00293784722222222</v>
      </c>
    </row>
    <row r="169" customFormat="false" ht="12.8" hidden="false" customHeight="false" outlineLevel="0" collapsed="false">
      <c r="A169" s="0" t="s">
        <v>176</v>
      </c>
      <c r="E169" s="0" t="s">
        <v>12</v>
      </c>
      <c r="F169" s="0" t="n">
        <v>52</v>
      </c>
      <c r="G169" s="2" t="n">
        <v>0.427056944444445</v>
      </c>
      <c r="H169" s="3" t="n">
        <f aca="false">+G169-G168</f>
        <v>0.00287025462962963</v>
      </c>
    </row>
    <row r="170" customFormat="false" ht="12.8" hidden="false" customHeight="false" outlineLevel="0" collapsed="false">
      <c r="A170" s="0" t="s">
        <v>177</v>
      </c>
      <c r="B170" s="1" t="str">
        <f aca="false">VLOOKUP(F170,Sheet2!A$6:E$146,2)</f>
        <v>Tyler</v>
      </c>
      <c r="C170" s="1" t="str">
        <f aca="false">VLOOKUP(F170,Sheet2!A$6:E$146,3)</f>
        <v>POLLOCK</v>
      </c>
      <c r="D170" s="1" t="str">
        <f aca="false">VLOOKUP(F170,Sheet2!A$6:E$146,4)</f>
        <v>Caulfield Grammar School</v>
      </c>
      <c r="E170" s="0" t="n">
        <v>1</v>
      </c>
      <c r="F170" s="0" t="n">
        <v>53</v>
      </c>
      <c r="G170" s="2" t="n">
        <v>0.418533680555556</v>
      </c>
    </row>
    <row r="171" customFormat="false" ht="12.8" hidden="false" customHeight="false" outlineLevel="0" collapsed="false">
      <c r="A171" s="0" t="s">
        <v>178</v>
      </c>
      <c r="E171" s="0" t="n">
        <v>2</v>
      </c>
      <c r="F171" s="0" t="n">
        <v>53</v>
      </c>
      <c r="G171" s="2" t="n">
        <v>0.421415162037037</v>
      </c>
      <c r="H171" s="3" t="n">
        <f aca="false">+G171-G170</f>
        <v>0.00288148148148148</v>
      </c>
    </row>
    <row r="172" customFormat="false" ht="12.8" hidden="false" customHeight="false" outlineLevel="0" collapsed="false">
      <c r="A172" s="0" t="s">
        <v>179</v>
      </c>
      <c r="E172" s="0" t="n">
        <v>3</v>
      </c>
      <c r="F172" s="0" t="n">
        <v>53</v>
      </c>
      <c r="G172" s="2" t="n">
        <v>0.424448263888889</v>
      </c>
      <c r="H172" s="3" t="n">
        <f aca="false">+G172-G171</f>
        <v>0.00303310185185185</v>
      </c>
    </row>
    <row r="173" customFormat="false" ht="12.8" hidden="false" customHeight="false" outlineLevel="0" collapsed="false">
      <c r="A173" s="0" t="s">
        <v>180</v>
      </c>
      <c r="E173" s="0" t="s">
        <v>12</v>
      </c>
      <c r="F173" s="0" t="n">
        <v>53</v>
      </c>
      <c r="G173" s="2" t="n">
        <v>0.427336689814815</v>
      </c>
      <c r="H173" s="3" t="n">
        <f aca="false">+G173-G172</f>
        <v>0.00288842592592593</v>
      </c>
    </row>
    <row r="174" customFormat="false" ht="12.8" hidden="false" customHeight="false" outlineLevel="0" collapsed="false">
      <c r="A174" s="0" t="s">
        <v>181</v>
      </c>
      <c r="B174" s="1" t="str">
        <f aca="false">VLOOKUP(F174,Sheet2!A$6:E$146,2)</f>
        <v>Oliver</v>
      </c>
      <c r="C174" s="1" t="str">
        <f aca="false">VLOOKUP(F174,Sheet2!A$6:E$146,3)</f>
        <v>THOMAS</v>
      </c>
      <c r="D174" s="1" t="str">
        <f aca="false">VLOOKUP(F174,Sheet2!A$6:E$146,4)</f>
        <v>Caulfield Grammar School</v>
      </c>
      <c r="E174" s="0" t="n">
        <v>1</v>
      </c>
      <c r="F174" s="0" t="n">
        <v>54</v>
      </c>
      <c r="G174" s="2" t="n">
        <v>0.418698032407407</v>
      </c>
    </row>
    <row r="175" customFormat="false" ht="12.8" hidden="false" customHeight="false" outlineLevel="0" collapsed="false">
      <c r="A175" s="0" t="s">
        <v>182</v>
      </c>
      <c r="E175" s="0" t="n">
        <v>2</v>
      </c>
      <c r="F175" s="0" t="n">
        <v>54</v>
      </c>
      <c r="G175" s="2" t="n">
        <v>0.421351041666667</v>
      </c>
      <c r="H175" s="3" t="n">
        <f aca="false">+G175-G174</f>
        <v>0.00265300925925926</v>
      </c>
    </row>
    <row r="176" customFormat="false" ht="12.8" hidden="false" customHeight="false" outlineLevel="0" collapsed="false">
      <c r="A176" s="0" t="s">
        <v>183</v>
      </c>
      <c r="E176" s="0" t="n">
        <v>3</v>
      </c>
      <c r="F176" s="0" t="n">
        <v>54</v>
      </c>
      <c r="G176" s="2" t="n">
        <v>0.424063888888889</v>
      </c>
      <c r="H176" s="3" t="n">
        <f aca="false">+G176-G175</f>
        <v>0.00271284722222222</v>
      </c>
    </row>
    <row r="177" customFormat="false" ht="12.8" hidden="false" customHeight="false" outlineLevel="0" collapsed="false">
      <c r="A177" s="0" t="s">
        <v>184</v>
      </c>
      <c r="E177" s="0" t="s">
        <v>12</v>
      </c>
      <c r="F177" s="0" t="n">
        <v>54</v>
      </c>
      <c r="G177" s="2" t="n">
        <v>0.426691898148148</v>
      </c>
      <c r="H177" s="3" t="n">
        <f aca="false">+G177-G176</f>
        <v>0.00262800925925926</v>
      </c>
    </row>
    <row r="178" customFormat="false" ht="12.8" hidden="false" customHeight="false" outlineLevel="0" collapsed="false">
      <c r="A178" s="0" t="s">
        <v>185</v>
      </c>
      <c r="B178" s="1" t="str">
        <f aca="false">VLOOKUP(F178,Sheet2!A$6:E$146,2)</f>
        <v>Melvey</v>
      </c>
      <c r="C178" s="1" t="str">
        <f aca="false">VLOOKUP(F178,Sheet2!A$6:E$146,3)</f>
        <v>PODMORE</v>
      </c>
      <c r="D178" s="1" t="str">
        <f aca="false">VLOOKUP(F178,Sheet2!A$6:E$146,4)</f>
        <v>Chairo Drouin</v>
      </c>
      <c r="E178" s="0" t="n">
        <v>1</v>
      </c>
      <c r="F178" s="0" t="n">
        <v>55</v>
      </c>
      <c r="G178" s="2" t="n">
        <v>0.418637268518519</v>
      </c>
    </row>
    <row r="179" customFormat="false" ht="12.8" hidden="false" customHeight="false" outlineLevel="0" collapsed="false">
      <c r="A179" s="0" t="s">
        <v>186</v>
      </c>
      <c r="E179" s="0" t="n">
        <v>2</v>
      </c>
      <c r="F179" s="0" t="n">
        <v>55</v>
      </c>
      <c r="G179" s="2" t="n">
        <v>0.421002314814815</v>
      </c>
      <c r="H179" s="3" t="n">
        <f aca="false">+G179-G178</f>
        <v>0.0023650462962963</v>
      </c>
    </row>
    <row r="180" customFormat="false" ht="12.8" hidden="false" customHeight="false" outlineLevel="0" collapsed="false">
      <c r="A180" s="0" t="s">
        <v>187</v>
      </c>
      <c r="E180" s="0" t="n">
        <v>3</v>
      </c>
      <c r="F180" s="0" t="n">
        <v>55</v>
      </c>
      <c r="G180" s="2" t="n">
        <v>0.423433449074074</v>
      </c>
      <c r="H180" s="3" t="n">
        <f aca="false">+G180-G179</f>
        <v>0.00243113425925926</v>
      </c>
    </row>
    <row r="181" customFormat="false" ht="12.8" hidden="false" customHeight="false" outlineLevel="0" collapsed="false">
      <c r="A181" s="0" t="s">
        <v>188</v>
      </c>
      <c r="E181" s="0" t="s">
        <v>12</v>
      </c>
      <c r="F181" s="0" t="n">
        <v>55</v>
      </c>
      <c r="G181" s="2" t="n">
        <v>0.425830555555556</v>
      </c>
      <c r="H181" s="3" t="n">
        <f aca="false">+G181-G180</f>
        <v>0.00239710648148148</v>
      </c>
    </row>
    <row r="182" customFormat="false" ht="12.8" hidden="false" customHeight="false" outlineLevel="0" collapsed="false">
      <c r="A182" s="0" t="s">
        <v>189</v>
      </c>
      <c r="B182" s="1" t="str">
        <f aca="false">VLOOKUP(F182,Sheet2!A$6:E$146,2)</f>
        <v>Daniel</v>
      </c>
      <c r="C182" s="1" t="str">
        <f aca="false">VLOOKUP(F182,Sheet2!A$6:E$146,3)</f>
        <v>SHINE</v>
      </c>
      <c r="D182" s="1" t="str">
        <f aca="false">VLOOKUP(F182,Sheet2!A$6:E$146,4)</f>
        <v>De La Salle College</v>
      </c>
      <c r="E182" s="0" t="n">
        <v>1</v>
      </c>
      <c r="F182" s="0" t="n">
        <v>56</v>
      </c>
      <c r="G182" s="2" t="n">
        <v>0.419079513888889</v>
      </c>
    </row>
    <row r="183" customFormat="false" ht="12.8" hidden="false" customHeight="false" outlineLevel="0" collapsed="false">
      <c r="A183" s="0" t="s">
        <v>190</v>
      </c>
      <c r="E183" s="0" t="n">
        <v>2</v>
      </c>
      <c r="F183" s="0" t="n">
        <v>56</v>
      </c>
      <c r="G183" s="2" t="n">
        <v>0.421528356481482</v>
      </c>
      <c r="H183" s="3" t="n">
        <f aca="false">+G183-G182</f>
        <v>0.00244884259259259</v>
      </c>
    </row>
    <row r="184" customFormat="false" ht="12.8" hidden="false" customHeight="false" outlineLevel="0" collapsed="false">
      <c r="A184" s="0" t="s">
        <v>191</v>
      </c>
      <c r="E184" s="0" t="n">
        <v>3</v>
      </c>
      <c r="F184" s="0" t="n">
        <v>56</v>
      </c>
      <c r="G184" s="2" t="n">
        <v>0.423986805555556</v>
      </c>
      <c r="H184" s="3" t="n">
        <f aca="false">+G184-G183</f>
        <v>0.00245844907407407</v>
      </c>
    </row>
    <row r="185" customFormat="false" ht="12.8" hidden="false" customHeight="false" outlineLevel="0" collapsed="false">
      <c r="A185" s="0" t="s">
        <v>192</v>
      </c>
      <c r="E185" s="0" t="s">
        <v>12</v>
      </c>
      <c r="F185" s="0" t="n">
        <v>56</v>
      </c>
      <c r="G185" s="2" t="n">
        <v>0.426442361111111</v>
      </c>
      <c r="H185" s="3" t="n">
        <f aca="false">+G185-G184</f>
        <v>0.00245555555555556</v>
      </c>
    </row>
    <row r="186" customFormat="false" ht="12.8" hidden="false" customHeight="false" outlineLevel="0" collapsed="false">
      <c r="A186" s="0" t="s">
        <v>193</v>
      </c>
      <c r="B186" s="1" t="str">
        <f aca="false">VLOOKUP(F186,Sheet2!A$6:E$146,2)</f>
        <v>Ewan</v>
      </c>
      <c r="C186" s="1" t="str">
        <f aca="false">VLOOKUP(F186,Sheet2!A$6:E$146,3)</f>
        <v>BROWN</v>
      </c>
      <c r="D186" s="1" t="str">
        <f aca="false">VLOOKUP(F186,Sheet2!A$6:E$146,4)</f>
        <v>Kilvington Grammar School</v>
      </c>
      <c r="E186" s="0" t="n">
        <v>1</v>
      </c>
      <c r="F186" s="0" t="n">
        <v>57</v>
      </c>
      <c r="G186" s="2" t="n">
        <v>0.419622106481481</v>
      </c>
    </row>
    <row r="187" customFormat="false" ht="12.8" hidden="false" customHeight="false" outlineLevel="0" collapsed="false">
      <c r="A187" s="0" t="s">
        <v>194</v>
      </c>
      <c r="E187" s="0" t="n">
        <v>2</v>
      </c>
      <c r="F187" s="0" t="n">
        <v>57</v>
      </c>
      <c r="G187" s="2" t="n">
        <v>0.422208564814815</v>
      </c>
      <c r="H187" s="3" t="n">
        <f aca="false">+G187-G186</f>
        <v>0.00258645833333333</v>
      </c>
    </row>
    <row r="188" customFormat="false" ht="12.8" hidden="false" customHeight="false" outlineLevel="0" collapsed="false">
      <c r="A188" s="0" t="s">
        <v>195</v>
      </c>
      <c r="E188" s="0" t="n">
        <v>3</v>
      </c>
      <c r="F188" s="0" t="n">
        <v>57</v>
      </c>
      <c r="G188" s="2" t="n">
        <v>0.424813888888889</v>
      </c>
      <c r="H188" s="3" t="n">
        <f aca="false">+G188-G187</f>
        <v>0.00260532407407407</v>
      </c>
    </row>
    <row r="189" customFormat="false" ht="12.8" hidden="false" customHeight="false" outlineLevel="0" collapsed="false">
      <c r="A189" s="0" t="s">
        <v>196</v>
      </c>
      <c r="E189" s="0" t="s">
        <v>12</v>
      </c>
      <c r="F189" s="0" t="n">
        <v>57</v>
      </c>
      <c r="G189" s="2" t="n">
        <v>0.427380208333333</v>
      </c>
      <c r="H189" s="3" t="n">
        <f aca="false">+G189-G188</f>
        <v>0.00256631944444444</v>
      </c>
    </row>
    <row r="190" customFormat="false" ht="12.8" hidden="false" customHeight="false" outlineLevel="0" collapsed="false">
      <c r="A190" s="0" t="s">
        <v>197</v>
      </c>
      <c r="B190" s="1" t="str">
        <f aca="false">VLOOKUP(F190,Sheet2!A$6:E$146,2)</f>
        <v>Oscar</v>
      </c>
      <c r="C190" s="1" t="str">
        <f aca="false">VLOOKUP(F190,Sheet2!A$6:E$146,3)</f>
        <v>WATSON</v>
      </c>
      <c r="D190" s="1" t="str">
        <f aca="false">VLOOKUP(F190,Sheet2!A$6:E$146,4)</f>
        <v>Monbulk College</v>
      </c>
      <c r="E190" s="0" t="n">
        <v>1</v>
      </c>
      <c r="F190" s="0" t="n">
        <v>58</v>
      </c>
      <c r="G190" s="2" t="n">
        <v>0.419882060185185</v>
      </c>
    </row>
    <row r="191" customFormat="false" ht="12.8" hidden="false" customHeight="false" outlineLevel="0" collapsed="false">
      <c r="A191" s="0" t="s">
        <v>198</v>
      </c>
      <c r="E191" s="0" t="n">
        <v>2</v>
      </c>
      <c r="F191" s="0" t="n">
        <v>58</v>
      </c>
      <c r="G191" s="2" t="n">
        <v>0.422386689814815</v>
      </c>
      <c r="H191" s="3" t="n">
        <f aca="false">+G191-G190</f>
        <v>0.00250462962962963</v>
      </c>
    </row>
    <row r="192" customFormat="false" ht="12.8" hidden="false" customHeight="false" outlineLevel="0" collapsed="false">
      <c r="A192" s="0" t="s">
        <v>199</v>
      </c>
      <c r="E192" s="0" t="n">
        <v>3</v>
      </c>
      <c r="F192" s="0" t="n">
        <v>58</v>
      </c>
      <c r="G192" s="2" t="n">
        <v>0.424893171296296</v>
      </c>
      <c r="H192" s="3" t="n">
        <f aca="false">+G192-G191</f>
        <v>0.00250648148148148</v>
      </c>
    </row>
    <row r="193" customFormat="false" ht="12.8" hidden="false" customHeight="false" outlineLevel="0" collapsed="false">
      <c r="A193" s="0" t="s">
        <v>200</v>
      </c>
      <c r="E193" s="0" t="s">
        <v>12</v>
      </c>
      <c r="F193" s="0" t="n">
        <v>58</v>
      </c>
      <c r="G193" s="2" t="n">
        <v>0.427380787037037</v>
      </c>
      <c r="H193" s="3" t="n">
        <f aca="false">+G193-G192</f>
        <v>0.00248761574074074</v>
      </c>
    </row>
    <row r="194" customFormat="false" ht="12.8" hidden="false" customHeight="false" outlineLevel="0" collapsed="false">
      <c r="A194" s="0" t="s">
        <v>201</v>
      </c>
      <c r="B194" s="1" t="str">
        <f aca="false">VLOOKUP(F194,Sheet2!A$6:E$146,2)</f>
        <v>Omer</v>
      </c>
      <c r="C194" s="1" t="str">
        <f aca="false">VLOOKUP(F194,Sheet2!A$6:E$146,3)</f>
        <v>KIRMIZI</v>
      </c>
      <c r="D194" s="1" t="str">
        <f aca="false">VLOOKUP(F194,Sheet2!A$6:E$146,4)</f>
        <v>Morang South Primary</v>
      </c>
      <c r="E194" s="0" t="n">
        <v>1</v>
      </c>
      <c r="F194" s="0" t="n">
        <v>59</v>
      </c>
      <c r="G194" s="2" t="n">
        <v>0.420151273148148</v>
      </c>
    </row>
    <row r="195" customFormat="false" ht="12.8" hidden="false" customHeight="false" outlineLevel="0" collapsed="false">
      <c r="A195" s="0" t="s">
        <v>202</v>
      </c>
      <c r="E195" s="0" t="n">
        <v>2</v>
      </c>
      <c r="F195" s="0" t="n">
        <v>59</v>
      </c>
      <c r="G195" s="2" t="n">
        <v>0.422603703703704</v>
      </c>
      <c r="H195" s="3" t="n">
        <f aca="false">+G195-G194</f>
        <v>0.00245243055555556</v>
      </c>
    </row>
    <row r="196" customFormat="false" ht="12.8" hidden="false" customHeight="false" outlineLevel="0" collapsed="false">
      <c r="A196" s="0" t="s">
        <v>203</v>
      </c>
      <c r="E196" s="0" t="n">
        <v>3</v>
      </c>
      <c r="F196" s="0" t="n">
        <v>59</v>
      </c>
      <c r="G196" s="2" t="n">
        <v>0.425130555555556</v>
      </c>
      <c r="H196" s="3" t="n">
        <f aca="false">+G196-G195</f>
        <v>0.00252685185185185</v>
      </c>
    </row>
    <row r="197" customFormat="false" ht="12.8" hidden="false" customHeight="false" outlineLevel="0" collapsed="false">
      <c r="A197" s="0" t="s">
        <v>204</v>
      </c>
      <c r="E197" s="0" t="s">
        <v>12</v>
      </c>
      <c r="F197" s="0" t="n">
        <v>59</v>
      </c>
      <c r="G197" s="2" t="n">
        <v>0.427698842592593</v>
      </c>
      <c r="H197" s="3" t="n">
        <f aca="false">+G197-G196</f>
        <v>0.00256828703703704</v>
      </c>
    </row>
    <row r="198" customFormat="false" ht="12.8" hidden="false" customHeight="false" outlineLevel="0" collapsed="false">
      <c r="A198" s="0" t="s">
        <v>205</v>
      </c>
      <c r="B198" s="1" t="str">
        <f aca="false">VLOOKUP(F198,Sheet2!A$6:E$146,2)</f>
        <v>Jack</v>
      </c>
      <c r="C198" s="1" t="str">
        <f aca="false">VLOOKUP(F198,Sheet2!A$6:E$146,3)</f>
        <v>SABLE</v>
      </c>
      <c r="D198" s="1" t="str">
        <f aca="false">VLOOKUP(F198,Sheet2!A$6:E$146,4)</f>
        <v>Mount Scopus College</v>
      </c>
      <c r="E198" s="0" t="n">
        <v>1</v>
      </c>
      <c r="F198" s="0" t="n">
        <v>60</v>
      </c>
      <c r="G198" s="2" t="n">
        <v>0.420621064814815</v>
      </c>
    </row>
    <row r="199" customFormat="false" ht="12.8" hidden="false" customHeight="false" outlineLevel="0" collapsed="false">
      <c r="A199" s="0" t="s">
        <v>206</v>
      </c>
      <c r="E199" s="0" t="n">
        <v>2</v>
      </c>
      <c r="F199" s="0" t="n">
        <v>60</v>
      </c>
      <c r="G199" s="2" t="n">
        <v>0.423215393518519</v>
      </c>
      <c r="H199" s="3" t="n">
        <f aca="false">+G199-G198</f>
        <v>0.0025943287037037</v>
      </c>
    </row>
    <row r="200" customFormat="false" ht="12.8" hidden="false" customHeight="false" outlineLevel="0" collapsed="false">
      <c r="A200" s="0" t="s">
        <v>207</v>
      </c>
      <c r="E200" s="0" t="n">
        <v>3</v>
      </c>
      <c r="F200" s="0" t="n">
        <v>60</v>
      </c>
      <c r="G200" s="2" t="n">
        <v>0.425826736111111</v>
      </c>
      <c r="H200" s="3" t="n">
        <f aca="false">+G200-G199</f>
        <v>0.00261134259259259</v>
      </c>
    </row>
    <row r="201" customFormat="false" ht="12.8" hidden="false" customHeight="false" outlineLevel="0" collapsed="false">
      <c r="A201" s="0" t="s">
        <v>208</v>
      </c>
      <c r="E201" s="0" t="s">
        <v>12</v>
      </c>
      <c r="F201" s="0" t="n">
        <v>60</v>
      </c>
      <c r="G201" s="2" t="n">
        <v>0.428369444444444</v>
      </c>
      <c r="H201" s="3" t="n">
        <f aca="false">+G201-G200</f>
        <v>0.00254270833333333</v>
      </c>
    </row>
    <row r="202" customFormat="false" ht="12.8" hidden="false" customHeight="false" outlineLevel="0" collapsed="false">
      <c r="A202" s="0" t="s">
        <v>209</v>
      </c>
      <c r="B202" s="1" t="str">
        <f aca="false">VLOOKUP(F202,Sheet2!A$6:E$146,2)</f>
        <v>Nathaniel</v>
      </c>
      <c r="C202" s="1" t="str">
        <f aca="false">VLOOKUP(F202,Sheet2!A$6:E$146,3)</f>
        <v>CARTER</v>
      </c>
      <c r="D202" s="1" t="str">
        <f aca="false">VLOOKUP(F202,Sheet2!A$6:E$146,4)</f>
        <v>St Kevin's College</v>
      </c>
      <c r="E202" s="0" t="n">
        <v>1</v>
      </c>
      <c r="F202" s="0" t="n">
        <v>61</v>
      </c>
      <c r="G202" s="2" t="n">
        <v>0.421168981481481</v>
      </c>
    </row>
    <row r="203" customFormat="false" ht="12.8" hidden="false" customHeight="false" outlineLevel="0" collapsed="false">
      <c r="A203" s="0" t="s">
        <v>210</v>
      </c>
      <c r="E203" s="0" t="n">
        <v>2</v>
      </c>
      <c r="F203" s="0" t="n">
        <v>61</v>
      </c>
      <c r="G203" s="2" t="n">
        <v>0.42404212962963</v>
      </c>
      <c r="H203" s="3" t="n">
        <f aca="false">+G203-G202</f>
        <v>0.00287314814814815</v>
      </c>
    </row>
    <row r="204" customFormat="false" ht="12.8" hidden="false" customHeight="false" outlineLevel="0" collapsed="false">
      <c r="A204" s="0" t="s">
        <v>211</v>
      </c>
      <c r="E204" s="0" t="n">
        <v>3</v>
      </c>
      <c r="F204" s="0" t="n">
        <v>61</v>
      </c>
      <c r="G204" s="2" t="n">
        <v>0.426927662037037</v>
      </c>
      <c r="H204" s="3" t="n">
        <f aca="false">+G204-G203</f>
        <v>0.00288553240740741</v>
      </c>
    </row>
    <row r="205" customFormat="false" ht="12.8" hidden="false" customHeight="false" outlineLevel="0" collapsed="false">
      <c r="A205" s="0" t="s">
        <v>212</v>
      </c>
      <c r="E205" s="0" t="s">
        <v>12</v>
      </c>
      <c r="F205" s="0" t="n">
        <v>61</v>
      </c>
      <c r="G205" s="2" t="n">
        <v>0.429815740740741</v>
      </c>
      <c r="H205" s="3" t="n">
        <f aca="false">+G205-G204</f>
        <v>0.0028880787037037</v>
      </c>
    </row>
    <row r="206" customFormat="false" ht="12.8" hidden="false" customHeight="false" outlineLevel="0" collapsed="false">
      <c r="A206" s="0" t="s">
        <v>213</v>
      </c>
      <c r="B206" s="1" t="str">
        <f aca="false">VLOOKUP(F206,Sheet2!A$6:E$146,2)</f>
        <v>Milan</v>
      </c>
      <c r="C206" s="1" t="str">
        <f aca="false">VLOOKUP(F206,Sheet2!A$6:E$146,3)</f>
        <v>HUYSMANS</v>
      </c>
      <c r="D206" s="1" t="str">
        <f aca="false">VLOOKUP(F206,Sheet2!A$6:E$146,4)</f>
        <v>St Kevin's College</v>
      </c>
      <c r="E206" s="0" t="n">
        <v>1</v>
      </c>
      <c r="F206" s="0" t="n">
        <v>62</v>
      </c>
      <c r="G206" s="2" t="n">
        <v>0.421289351851852</v>
      </c>
    </row>
    <row r="207" customFormat="false" ht="12.8" hidden="false" customHeight="false" outlineLevel="0" collapsed="false">
      <c r="A207" s="0" t="s">
        <v>214</v>
      </c>
      <c r="E207" s="0" t="n">
        <v>2</v>
      </c>
      <c r="F207" s="0" t="n">
        <v>62</v>
      </c>
      <c r="G207" s="2" t="n">
        <v>0.424014351851852</v>
      </c>
      <c r="H207" s="3" t="n">
        <f aca="false">+G207-G206</f>
        <v>0.002725</v>
      </c>
    </row>
    <row r="208" customFormat="false" ht="12.8" hidden="false" customHeight="false" outlineLevel="0" collapsed="false">
      <c r="A208" s="0" t="s">
        <v>215</v>
      </c>
      <c r="E208" s="0" t="n">
        <v>3</v>
      </c>
      <c r="F208" s="0" t="n">
        <v>62</v>
      </c>
      <c r="G208" s="2" t="n">
        <v>0.426712037037037</v>
      </c>
      <c r="H208" s="3" t="n">
        <f aca="false">+G208-G207</f>
        <v>0.00269768518518519</v>
      </c>
    </row>
    <row r="209" customFormat="false" ht="12.8" hidden="false" customHeight="false" outlineLevel="0" collapsed="false">
      <c r="A209" s="0" t="s">
        <v>216</v>
      </c>
      <c r="E209" s="0" t="s">
        <v>12</v>
      </c>
      <c r="F209" s="0" t="n">
        <v>62</v>
      </c>
      <c r="G209" s="2" t="n">
        <v>0.42937962962963</v>
      </c>
      <c r="H209" s="3" t="n">
        <f aca="false">+G209-G208</f>
        <v>0.00266759259259259</v>
      </c>
    </row>
    <row r="210" customFormat="false" ht="12.8" hidden="false" customHeight="false" outlineLevel="0" collapsed="false">
      <c r="A210" s="0" t="s">
        <v>217</v>
      </c>
      <c r="B210" s="1" t="str">
        <f aca="false">VLOOKUP(F210,Sheet2!A$6:E$146,2)</f>
        <v>Xavier</v>
      </c>
      <c r="C210" s="1" t="str">
        <f aca="false">VLOOKUP(F210,Sheet2!A$6:E$146,3)</f>
        <v>LANG</v>
      </c>
      <c r="D210" s="1" t="str">
        <f aca="false">VLOOKUP(F210,Sheet2!A$6:E$146,4)</f>
        <v>St Kevin's College</v>
      </c>
      <c r="E210" s="0" t="n">
        <v>1</v>
      </c>
      <c r="F210" s="0" t="n">
        <v>63</v>
      </c>
      <c r="G210" s="2" t="n">
        <v>0.42191087962963</v>
      </c>
    </row>
    <row r="211" customFormat="false" ht="12.8" hidden="false" customHeight="false" outlineLevel="0" collapsed="false">
      <c r="A211" s="0" t="s">
        <v>218</v>
      </c>
      <c r="E211" s="0" t="n">
        <v>2</v>
      </c>
      <c r="F211" s="0" t="n">
        <v>63</v>
      </c>
      <c r="G211" s="2" t="n">
        <v>0.424846296296296</v>
      </c>
      <c r="H211" s="3" t="n">
        <f aca="false">+G211-G210</f>
        <v>0.00293541666666667</v>
      </c>
    </row>
    <row r="212" customFormat="false" ht="12.8" hidden="false" customHeight="false" outlineLevel="0" collapsed="false">
      <c r="A212" s="0" t="s">
        <v>219</v>
      </c>
      <c r="E212" s="0" t="n">
        <v>3</v>
      </c>
      <c r="F212" s="0" t="n">
        <v>63</v>
      </c>
      <c r="G212" s="2" t="n">
        <v>0.427784027777778</v>
      </c>
      <c r="H212" s="3" t="n">
        <f aca="false">+G212-G211</f>
        <v>0.00293773148148148</v>
      </c>
    </row>
    <row r="213" customFormat="false" ht="12.8" hidden="false" customHeight="false" outlineLevel="0" collapsed="false">
      <c r="A213" s="0" t="s">
        <v>220</v>
      </c>
      <c r="E213" s="0" t="s">
        <v>12</v>
      </c>
      <c r="F213" s="0" t="n">
        <v>63</v>
      </c>
      <c r="G213" s="2" t="n">
        <v>0.430621064814815</v>
      </c>
      <c r="H213" s="3" t="n">
        <f aca="false">+G213-G212</f>
        <v>0.00283703703703704</v>
      </c>
    </row>
    <row r="214" customFormat="false" ht="12.8" hidden="false" customHeight="false" outlineLevel="0" collapsed="false">
      <c r="A214" s="0" t="s">
        <v>221</v>
      </c>
      <c r="B214" s="1" t="str">
        <f aca="false">VLOOKUP(F214,Sheet2!A$6:E$146,2)</f>
        <v>Yves</v>
      </c>
      <c r="C214" s="1" t="str">
        <f aca="false">VLOOKUP(F214,Sheet2!A$6:E$146,3)</f>
        <v>ROLLO</v>
      </c>
      <c r="D214" s="1" t="str">
        <f aca="false">VLOOKUP(F214,Sheet2!A$6:E$146,4)</f>
        <v>St Kevin's College</v>
      </c>
      <c r="E214" s="0" t="n">
        <v>1</v>
      </c>
      <c r="F214" s="0" t="n">
        <v>64</v>
      </c>
      <c r="G214" s="2" t="n">
        <v>0.422244444444444</v>
      </c>
    </row>
    <row r="215" customFormat="false" ht="12.8" hidden="false" customHeight="false" outlineLevel="0" collapsed="false">
      <c r="A215" s="0" t="s">
        <v>222</v>
      </c>
      <c r="E215" s="0" t="n">
        <v>2</v>
      </c>
      <c r="F215" s="0" t="n">
        <v>64</v>
      </c>
      <c r="G215" s="2" t="n">
        <v>0.425166666666667</v>
      </c>
      <c r="H215" s="3" t="n">
        <f aca="false">+G215-G214</f>
        <v>0.00292222222222222</v>
      </c>
    </row>
    <row r="216" customFormat="false" ht="12.8" hidden="false" customHeight="false" outlineLevel="0" collapsed="false">
      <c r="A216" s="0" t="s">
        <v>223</v>
      </c>
      <c r="E216" s="0" t="n">
        <v>3</v>
      </c>
      <c r="F216" s="0" t="n">
        <v>64</v>
      </c>
      <c r="G216" s="2" t="n">
        <v>0.428097337962963</v>
      </c>
      <c r="H216" s="3" t="n">
        <f aca="false">+G216-G215</f>
        <v>0.0029306712962963</v>
      </c>
    </row>
    <row r="217" customFormat="false" ht="12.8" hidden="false" customHeight="false" outlineLevel="0" collapsed="false">
      <c r="A217" s="0" t="s">
        <v>224</v>
      </c>
      <c r="E217" s="0" t="s">
        <v>12</v>
      </c>
      <c r="F217" s="0" t="n">
        <v>64</v>
      </c>
      <c r="G217" s="2" t="n">
        <v>0.430950347222222</v>
      </c>
      <c r="H217" s="3" t="n">
        <f aca="false">+G217-G216</f>
        <v>0.00285300925925926</v>
      </c>
    </row>
    <row r="218" customFormat="false" ht="12.8" hidden="false" customHeight="false" outlineLevel="0" collapsed="false">
      <c r="A218" s="0" t="s">
        <v>225</v>
      </c>
      <c r="B218" s="1" t="str">
        <f aca="false">VLOOKUP(F218,Sheet2!A$6:E$146,2)</f>
        <v>Tom</v>
      </c>
      <c r="C218" s="1" t="str">
        <f aca="false">VLOOKUP(F218,Sheet2!A$6:E$146,3)</f>
        <v>DURRAND</v>
      </c>
      <c r="D218" s="1" t="str">
        <f aca="false">VLOOKUP(F218,Sheet2!A$6:E$146,4)</f>
        <v>Upwey High School</v>
      </c>
      <c r="E218" s="0" t="n">
        <v>1</v>
      </c>
      <c r="F218" s="0" t="n">
        <v>66</v>
      </c>
      <c r="G218" s="2" t="n">
        <v>0.422865972222222</v>
      </c>
    </row>
    <row r="219" customFormat="false" ht="12.8" hidden="false" customHeight="false" outlineLevel="0" collapsed="false">
      <c r="A219" s="0" t="s">
        <v>226</v>
      </c>
      <c r="E219" s="0" t="n">
        <v>2</v>
      </c>
      <c r="F219" s="0" t="n">
        <v>66</v>
      </c>
      <c r="G219" s="2" t="n">
        <v>0.425498611111111</v>
      </c>
      <c r="H219" s="3" t="n">
        <f aca="false">+G219-G218</f>
        <v>0.00263263888888889</v>
      </c>
    </row>
    <row r="220" customFormat="false" ht="12.8" hidden="false" customHeight="false" outlineLevel="0" collapsed="false">
      <c r="A220" s="0" t="s">
        <v>227</v>
      </c>
      <c r="E220" s="0" t="n">
        <v>3</v>
      </c>
      <c r="F220" s="0" t="n">
        <v>66</v>
      </c>
      <c r="G220" s="2" t="n">
        <v>0.42812650462963</v>
      </c>
      <c r="H220" s="3" t="n">
        <f aca="false">+G220-G219</f>
        <v>0.00262789351851852</v>
      </c>
    </row>
    <row r="221" customFormat="false" ht="12.8" hidden="false" customHeight="false" outlineLevel="0" collapsed="false">
      <c r="A221" s="0" t="s">
        <v>228</v>
      </c>
      <c r="E221" s="0" t="s">
        <v>12</v>
      </c>
      <c r="F221" s="0" t="n">
        <v>66</v>
      </c>
      <c r="G221" s="2" t="n">
        <v>0.430724884259259</v>
      </c>
      <c r="H221" s="3" t="n">
        <f aca="false">+G221-G220</f>
        <v>0.00259837962962963</v>
      </c>
    </row>
    <row r="222" customFormat="false" ht="12.8" hidden="false" customHeight="false" outlineLevel="0" collapsed="false">
      <c r="A222" s="0" t="s">
        <v>229</v>
      </c>
      <c r="B222" s="1" t="str">
        <f aca="false">VLOOKUP(F222,Sheet2!A$6:E$146,2)</f>
        <v>Chloe</v>
      </c>
      <c r="C222" s="1" t="str">
        <f aca="false">VLOOKUP(F222,Sheet2!A$6:E$146,3)</f>
        <v>BAIN</v>
      </c>
      <c r="D222" s="1" t="str">
        <f aca="false">VLOOKUP(F222,Sheet2!A$6:E$146,4)</f>
        <v>Whitehorse PS</v>
      </c>
      <c r="E222" s="0" t="n">
        <v>1</v>
      </c>
      <c r="F222" s="0" t="n">
        <v>67</v>
      </c>
      <c r="G222" s="2" t="n">
        <v>0.402115740740741</v>
      </c>
    </row>
    <row r="223" customFormat="false" ht="12.8" hidden="false" customHeight="false" outlineLevel="0" collapsed="false">
      <c r="A223" s="0" t="s">
        <v>230</v>
      </c>
      <c r="E223" s="0" t="n">
        <v>2</v>
      </c>
      <c r="F223" s="0" t="n">
        <v>67</v>
      </c>
      <c r="G223" s="2" t="n">
        <v>0.405473148148148</v>
      </c>
      <c r="H223" s="3" t="n">
        <f aca="false">+G223-G222</f>
        <v>0.00335740740740741</v>
      </c>
    </row>
    <row r="224" customFormat="false" ht="12.8" hidden="false" customHeight="false" outlineLevel="0" collapsed="false">
      <c r="A224" s="0" t="s">
        <v>231</v>
      </c>
      <c r="E224" s="0" t="n">
        <v>3</v>
      </c>
      <c r="F224" s="0" t="n">
        <v>67</v>
      </c>
      <c r="G224" s="2" t="n">
        <v>0.408801041666667</v>
      </c>
      <c r="H224" s="3" t="n">
        <f aca="false">+G224-G223</f>
        <v>0.00332789351851852</v>
      </c>
    </row>
    <row r="225" customFormat="false" ht="12.8" hidden="false" customHeight="false" outlineLevel="0" collapsed="false">
      <c r="A225" s="0" t="s">
        <v>232</v>
      </c>
      <c r="E225" s="0" t="s">
        <v>12</v>
      </c>
      <c r="F225" s="0" t="n">
        <v>67</v>
      </c>
      <c r="G225" s="2" t="n">
        <v>0.412048263888889</v>
      </c>
      <c r="H225" s="3" t="n">
        <f aca="false">+G225-G224</f>
        <v>0.00324722222222222</v>
      </c>
    </row>
    <row r="226" customFormat="false" ht="12.8" hidden="false" customHeight="false" outlineLevel="0" collapsed="false">
      <c r="A226" s="0" t="s">
        <v>233</v>
      </c>
      <c r="B226" s="1" t="str">
        <f aca="false">VLOOKUP(F226,Sheet2!A$6:E$146,2)</f>
        <v>Lauren</v>
      </c>
      <c r="C226" s="1" t="str">
        <f aca="false">VLOOKUP(F226,Sheet2!A$6:E$146,3)</f>
        <v>NELSON</v>
      </c>
      <c r="D226" s="1" t="str">
        <f aca="false">VLOOKUP(F226,Sheet2!A$6:E$146,4)</f>
        <v>St Margaret’s Berwick Grammar</v>
      </c>
      <c r="E226" s="0" t="n">
        <v>1</v>
      </c>
      <c r="F226" s="0" t="n">
        <v>70</v>
      </c>
      <c r="G226" s="2" t="n">
        <v>0.424567361111111</v>
      </c>
    </row>
    <row r="227" customFormat="false" ht="12.8" hidden="false" customHeight="false" outlineLevel="0" collapsed="false">
      <c r="A227" s="0" t="s">
        <v>234</v>
      </c>
      <c r="E227" s="0" t="n">
        <v>2</v>
      </c>
      <c r="F227" s="0" t="n">
        <v>70</v>
      </c>
      <c r="G227" s="2" t="n">
        <v>0.427645486111111</v>
      </c>
      <c r="H227" s="3" t="n">
        <f aca="false">+G227-G226</f>
        <v>0.003078125</v>
      </c>
    </row>
    <row r="228" customFormat="false" ht="12.8" hidden="false" customHeight="false" outlineLevel="0" collapsed="false">
      <c r="A228" s="0" t="s">
        <v>235</v>
      </c>
      <c r="E228" s="0" t="n">
        <v>3</v>
      </c>
      <c r="F228" s="0" t="n">
        <v>70</v>
      </c>
      <c r="G228" s="2" t="n">
        <v>0.430688078703704</v>
      </c>
      <c r="H228" s="3" t="n">
        <f aca="false">+G228-G227</f>
        <v>0.00304259259259259</v>
      </c>
    </row>
    <row r="229" customFormat="false" ht="12.8" hidden="false" customHeight="false" outlineLevel="0" collapsed="false">
      <c r="A229" s="0" t="s">
        <v>236</v>
      </c>
      <c r="E229" s="0" t="n">
        <v>4</v>
      </c>
      <c r="F229" s="0" t="n">
        <v>70</v>
      </c>
      <c r="G229" s="2" t="n">
        <v>0.43381412037037</v>
      </c>
      <c r="H229" s="3" t="n">
        <f aca="false">+G229-G228</f>
        <v>0.00312604166666667</v>
      </c>
    </row>
    <row r="230" customFormat="false" ht="12.8" hidden="false" customHeight="false" outlineLevel="0" collapsed="false">
      <c r="A230" s="0" t="s">
        <v>237</v>
      </c>
      <c r="E230" s="0" t="n">
        <v>5</v>
      </c>
      <c r="F230" s="0" t="n">
        <v>70</v>
      </c>
      <c r="G230" s="2" t="n">
        <v>0.436901041666667</v>
      </c>
      <c r="H230" s="3" t="n">
        <f aca="false">+G230-G229</f>
        <v>0.0030869212962963</v>
      </c>
    </row>
    <row r="231" customFormat="false" ht="12.8" hidden="false" customHeight="false" outlineLevel="0" collapsed="false">
      <c r="A231" s="0" t="s">
        <v>238</v>
      </c>
      <c r="E231" s="0" t="s">
        <v>12</v>
      </c>
      <c r="F231" s="0" t="n">
        <v>70</v>
      </c>
      <c r="G231" s="2" t="n">
        <v>0.440072222222222</v>
      </c>
      <c r="H231" s="3" t="n">
        <f aca="false">+G231-G230</f>
        <v>0.00317118055555556</v>
      </c>
    </row>
    <row r="232" customFormat="false" ht="12.8" hidden="false" customHeight="false" outlineLevel="0" collapsed="false">
      <c r="A232" s="0" t="s">
        <v>239</v>
      </c>
      <c r="B232" s="1" t="str">
        <f aca="false">VLOOKUP(F232,Sheet2!A$6:E$146,2)</f>
        <v>Ella</v>
      </c>
      <c r="C232" s="1" t="str">
        <f aca="false">VLOOKUP(F232,Sheet2!A$6:E$146,3)</f>
        <v>VIMPANI</v>
      </c>
      <c r="D232" s="1" t="str">
        <f aca="false">VLOOKUP(F232,Sheet2!A$6:E$146,4)</f>
        <v>Mount Waverley Secondary College</v>
      </c>
      <c r="E232" s="0" t="n">
        <v>1</v>
      </c>
      <c r="F232" s="0" t="n">
        <v>71</v>
      </c>
      <c r="G232" s="2" t="n">
        <v>0.424975694444444</v>
      </c>
    </row>
    <row r="233" customFormat="false" ht="12.8" hidden="false" customHeight="false" outlineLevel="0" collapsed="false">
      <c r="A233" s="0" t="s">
        <v>240</v>
      </c>
      <c r="E233" s="0" t="n">
        <v>2</v>
      </c>
      <c r="F233" s="0" t="n">
        <v>71</v>
      </c>
      <c r="G233" s="2" t="n">
        <v>0.428350462962963</v>
      </c>
      <c r="H233" s="3" t="n">
        <f aca="false">+G233-G232</f>
        <v>0.00337476851851852</v>
      </c>
    </row>
    <row r="234" customFormat="false" ht="12.8" hidden="false" customHeight="false" outlineLevel="0" collapsed="false">
      <c r="A234" s="0" t="s">
        <v>241</v>
      </c>
      <c r="E234" s="0" t="n">
        <v>3</v>
      </c>
      <c r="F234" s="0" t="n">
        <v>71</v>
      </c>
      <c r="G234" s="2" t="n">
        <v>0.431750115740741</v>
      </c>
      <c r="H234" s="3" t="n">
        <f aca="false">+G234-G233</f>
        <v>0.00339965277777778</v>
      </c>
    </row>
    <row r="235" customFormat="false" ht="12.8" hidden="false" customHeight="false" outlineLevel="0" collapsed="false">
      <c r="A235" s="0" t="s">
        <v>242</v>
      </c>
      <c r="E235" s="0" t="n">
        <v>4</v>
      </c>
      <c r="F235" s="0" t="n">
        <v>71</v>
      </c>
      <c r="G235" s="2" t="n">
        <v>0.435254976851852</v>
      </c>
      <c r="H235" s="3" t="n">
        <f aca="false">+G235-G234</f>
        <v>0.00350486111111111</v>
      </c>
    </row>
    <row r="236" customFormat="false" ht="12.8" hidden="false" customHeight="false" outlineLevel="0" collapsed="false">
      <c r="A236" s="0" t="s">
        <v>243</v>
      </c>
      <c r="E236" s="0" t="n">
        <v>5</v>
      </c>
      <c r="F236" s="0" t="n">
        <v>71</v>
      </c>
      <c r="G236" s="2" t="n">
        <v>0.438698842592593</v>
      </c>
      <c r="H236" s="3" t="n">
        <f aca="false">+G236-G235</f>
        <v>0.00344386574074074</v>
      </c>
    </row>
    <row r="237" customFormat="false" ht="12.8" hidden="false" customHeight="false" outlineLevel="0" collapsed="false">
      <c r="A237" s="0" t="s">
        <v>244</v>
      </c>
      <c r="E237" s="0" t="s">
        <v>12</v>
      </c>
      <c r="F237" s="0" t="n">
        <v>71</v>
      </c>
      <c r="G237" s="2" t="n">
        <v>0.442064351851852</v>
      </c>
      <c r="H237" s="3" t="n">
        <f aca="false">+G237-G236</f>
        <v>0.00336550925925926</v>
      </c>
    </row>
    <row r="238" customFormat="false" ht="12.8" hidden="false" customHeight="false" outlineLevel="0" collapsed="false">
      <c r="A238" s="0" t="s">
        <v>245</v>
      </c>
      <c r="B238" s="1" t="str">
        <f aca="false">VLOOKUP(F238,Sheet2!A$6:E$146,2)</f>
        <v>Emma</v>
      </c>
      <c r="C238" s="1" t="str">
        <f aca="false">VLOOKUP(F238,Sheet2!A$6:E$146,3)</f>
        <v>OCHOA</v>
      </c>
      <c r="D238" s="1" t="str">
        <f aca="false">VLOOKUP(F238,Sheet2!A$6:E$146,4)</f>
        <v>Canterbury Girls’ Secondary College</v>
      </c>
      <c r="E238" s="0" t="n">
        <v>1</v>
      </c>
      <c r="F238" s="0" t="n">
        <v>72</v>
      </c>
      <c r="G238" s="2" t="n">
        <v>0.424789467592593</v>
      </c>
    </row>
    <row r="239" customFormat="false" ht="12.8" hidden="false" customHeight="false" outlineLevel="0" collapsed="false">
      <c r="A239" s="0" t="s">
        <v>246</v>
      </c>
      <c r="E239" s="0" t="n">
        <v>2</v>
      </c>
      <c r="F239" s="0" t="n">
        <v>72</v>
      </c>
      <c r="G239" s="2" t="n">
        <v>0.427341782407407</v>
      </c>
      <c r="H239" s="3" t="n">
        <f aca="false">+G239-G238</f>
        <v>0.00255231481481482</v>
      </c>
    </row>
    <row r="240" customFormat="false" ht="12.8" hidden="false" customHeight="false" outlineLevel="0" collapsed="false">
      <c r="A240" s="0" t="s">
        <v>247</v>
      </c>
      <c r="E240" s="0" t="n">
        <v>3</v>
      </c>
      <c r="F240" s="0" t="n">
        <v>72</v>
      </c>
      <c r="G240" s="2" t="n">
        <v>0.429893518518519</v>
      </c>
      <c r="H240" s="3" t="n">
        <f aca="false">+G240-G239</f>
        <v>0.00255173611111111</v>
      </c>
    </row>
    <row r="241" customFormat="false" ht="12.8" hidden="false" customHeight="false" outlineLevel="0" collapsed="false">
      <c r="A241" s="0" t="s">
        <v>248</v>
      </c>
      <c r="E241" s="0" t="n">
        <v>4</v>
      </c>
      <c r="F241" s="0" t="n">
        <v>72</v>
      </c>
      <c r="G241" s="2" t="n">
        <v>0.432450694444444</v>
      </c>
      <c r="H241" s="3" t="n">
        <f aca="false">+G241-G240</f>
        <v>0.00255717592592593</v>
      </c>
    </row>
    <row r="242" customFormat="false" ht="12.8" hidden="false" customHeight="false" outlineLevel="0" collapsed="false">
      <c r="A242" s="0" t="s">
        <v>249</v>
      </c>
      <c r="E242" s="0" t="n">
        <v>5</v>
      </c>
      <c r="F242" s="0" t="n">
        <v>72</v>
      </c>
      <c r="G242" s="2" t="n">
        <v>0.434999305555556</v>
      </c>
      <c r="H242" s="3" t="n">
        <f aca="false">+G242-G241</f>
        <v>0.00254861111111111</v>
      </c>
    </row>
    <row r="243" customFormat="false" ht="12.8" hidden="false" customHeight="false" outlineLevel="0" collapsed="false">
      <c r="A243" s="0" t="s">
        <v>250</v>
      </c>
      <c r="E243" s="0" t="s">
        <v>12</v>
      </c>
      <c r="F243" s="0" t="n">
        <v>72</v>
      </c>
      <c r="G243" s="2" t="n">
        <v>0.437569444444444</v>
      </c>
      <c r="H243" s="3" t="n">
        <f aca="false">+G243-G242</f>
        <v>0.00257013888888889</v>
      </c>
    </row>
    <row r="244" customFormat="false" ht="12.8" hidden="false" customHeight="false" outlineLevel="0" collapsed="false">
      <c r="A244" s="0" t="s">
        <v>251</v>
      </c>
      <c r="B244" s="1" t="str">
        <f aca="false">VLOOKUP(F244,Sheet2!A$6:E$146,2)</f>
        <v>Ruan</v>
      </c>
      <c r="C244" s="1" t="str">
        <f aca="false">VLOOKUP(F244,Sheet2!A$6:E$146,3)</f>
        <v>OOSTHUIZEN</v>
      </c>
      <c r="D244" s="1" t="str">
        <f aca="false">VLOOKUP(F244,Sheet2!A$6:E$146,4)</f>
        <v>Bayside Christian College</v>
      </c>
      <c r="E244" s="0" t="n">
        <v>1</v>
      </c>
      <c r="F244" s="0" t="n">
        <v>80</v>
      </c>
      <c r="G244" s="2" t="n">
        <v>0.42705625</v>
      </c>
    </row>
    <row r="245" customFormat="false" ht="12.8" hidden="false" customHeight="false" outlineLevel="0" collapsed="false">
      <c r="A245" s="0" t="s">
        <v>252</v>
      </c>
      <c r="E245" s="0" t="n">
        <v>2</v>
      </c>
      <c r="F245" s="0" t="n">
        <v>80</v>
      </c>
      <c r="G245" s="2" t="n">
        <v>0.429700810185185</v>
      </c>
      <c r="H245" s="3" t="n">
        <f aca="false">+G245-G244</f>
        <v>0.00264456018518519</v>
      </c>
    </row>
    <row r="246" customFormat="false" ht="12.8" hidden="false" customHeight="false" outlineLevel="0" collapsed="false">
      <c r="A246" s="0" t="s">
        <v>253</v>
      </c>
      <c r="E246" s="0" t="n">
        <v>3</v>
      </c>
      <c r="F246" s="0" t="n">
        <v>80</v>
      </c>
      <c r="G246" s="2" t="n">
        <v>0.432322337962963</v>
      </c>
      <c r="H246" s="3" t="n">
        <f aca="false">+G246-G245</f>
        <v>0.00262152777777778</v>
      </c>
    </row>
    <row r="247" customFormat="false" ht="12.8" hidden="false" customHeight="false" outlineLevel="0" collapsed="false">
      <c r="A247" s="0" t="s">
        <v>254</v>
      </c>
      <c r="E247" s="0" t="n">
        <v>4</v>
      </c>
      <c r="F247" s="0" t="n">
        <v>80</v>
      </c>
      <c r="G247" s="2" t="n">
        <v>0.434973958333333</v>
      </c>
      <c r="H247" s="3" t="n">
        <f aca="false">+G247-G246</f>
        <v>0.00265162037037037</v>
      </c>
    </row>
    <row r="248" customFormat="false" ht="12.8" hidden="false" customHeight="false" outlineLevel="0" collapsed="false">
      <c r="A248" s="0" t="s">
        <v>255</v>
      </c>
      <c r="E248" s="0" t="n">
        <v>5</v>
      </c>
      <c r="F248" s="0" t="n">
        <v>80</v>
      </c>
      <c r="G248" s="2" t="n">
        <v>0.437653472222222</v>
      </c>
      <c r="H248" s="3" t="n">
        <f aca="false">+G248-G247</f>
        <v>0.00267951388888889</v>
      </c>
    </row>
    <row r="249" customFormat="false" ht="12.8" hidden="false" customHeight="false" outlineLevel="0" collapsed="false">
      <c r="A249" s="0" t="s">
        <v>256</v>
      </c>
      <c r="E249" s="0" t="s">
        <v>12</v>
      </c>
      <c r="F249" s="0" t="n">
        <v>80</v>
      </c>
      <c r="G249" s="2" t="n">
        <v>0.440288310185185</v>
      </c>
      <c r="H249" s="3" t="n">
        <f aca="false">+G249-G248</f>
        <v>0.00263483796296296</v>
      </c>
    </row>
    <row r="250" customFormat="false" ht="12.8" hidden="false" customHeight="false" outlineLevel="0" collapsed="false">
      <c r="A250" s="0" t="s">
        <v>257</v>
      </c>
      <c r="B250" s="1" t="str">
        <f aca="false">VLOOKUP(F250,Sheet2!A$6:E$146,2)</f>
        <v>Ajayan</v>
      </c>
      <c r="C250" s="1" t="str">
        <f aca="false">VLOOKUP(F250,Sheet2!A$6:E$146,3)</f>
        <v>ANANTHAPAVAN</v>
      </c>
      <c r="D250" s="1" t="str">
        <f aca="false">VLOOKUP(F250,Sheet2!A$6:E$146,4)</f>
        <v>Camberwell Grammar School</v>
      </c>
      <c r="E250" s="0" t="n">
        <v>1</v>
      </c>
      <c r="F250" s="0" t="n">
        <v>81</v>
      </c>
      <c r="G250" s="2" t="n">
        <v>0.427459259259259</v>
      </c>
    </row>
    <row r="251" customFormat="false" ht="12.8" hidden="false" customHeight="false" outlineLevel="0" collapsed="false">
      <c r="A251" s="0" t="s">
        <v>258</v>
      </c>
      <c r="E251" s="0" t="n">
        <v>2</v>
      </c>
      <c r="F251" s="0" t="n">
        <v>81</v>
      </c>
      <c r="G251" s="2" t="n">
        <v>0.430455208333333</v>
      </c>
      <c r="H251" s="3" t="n">
        <f aca="false">+G251-G250</f>
        <v>0.00299594907407407</v>
      </c>
    </row>
    <row r="252" customFormat="false" ht="12.8" hidden="false" customHeight="false" outlineLevel="0" collapsed="false">
      <c r="A252" s="0" t="s">
        <v>259</v>
      </c>
      <c r="E252" s="0" t="n">
        <v>3</v>
      </c>
      <c r="F252" s="0" t="n">
        <v>81</v>
      </c>
      <c r="G252" s="2" t="n">
        <v>0.43341087962963</v>
      </c>
      <c r="H252" s="3" t="n">
        <f aca="false">+G252-G251</f>
        <v>0.0029556712962963</v>
      </c>
    </row>
    <row r="253" customFormat="false" ht="12.8" hidden="false" customHeight="false" outlineLevel="0" collapsed="false">
      <c r="A253" s="0" t="s">
        <v>260</v>
      </c>
      <c r="E253" s="0" t="n">
        <v>4</v>
      </c>
      <c r="F253" s="0" t="n">
        <v>81</v>
      </c>
      <c r="G253" s="2" t="n">
        <v>0.436524768518519</v>
      </c>
      <c r="H253" s="3" t="n">
        <f aca="false">+G253-G252</f>
        <v>0.00311388888888889</v>
      </c>
    </row>
    <row r="254" customFormat="false" ht="12.8" hidden="false" customHeight="false" outlineLevel="0" collapsed="false">
      <c r="A254" s="0" t="s">
        <v>261</v>
      </c>
      <c r="E254" s="0" t="n">
        <v>5</v>
      </c>
      <c r="F254" s="0" t="n">
        <v>81</v>
      </c>
      <c r="G254" s="2" t="n">
        <v>0.439608333333333</v>
      </c>
      <c r="H254" s="3" t="n">
        <f aca="false">+G254-G253</f>
        <v>0.00308356481481482</v>
      </c>
    </row>
    <row r="255" customFormat="false" ht="12.8" hidden="false" customHeight="false" outlineLevel="0" collapsed="false">
      <c r="A255" s="0" t="s">
        <v>262</v>
      </c>
      <c r="E255" s="0" t="s">
        <v>12</v>
      </c>
      <c r="F255" s="0" t="n">
        <v>81</v>
      </c>
      <c r="G255" s="2" t="n">
        <v>0.442614814814815</v>
      </c>
      <c r="H255" s="3" t="n">
        <f aca="false">+G255-G254</f>
        <v>0.00300648148148148</v>
      </c>
    </row>
    <row r="256" customFormat="false" ht="12.8" hidden="false" customHeight="false" outlineLevel="0" collapsed="false">
      <c r="A256" s="0" t="s">
        <v>263</v>
      </c>
      <c r="B256" s="1" t="str">
        <f aca="false">VLOOKUP(F256,Sheet2!A$6:E$146,2)</f>
        <v>William</v>
      </c>
      <c r="C256" s="1" t="str">
        <f aca="false">VLOOKUP(F256,Sheet2!A$6:E$146,3)</f>
        <v>ASHLEY</v>
      </c>
      <c r="D256" s="1" t="str">
        <f aca="false">VLOOKUP(F256,Sheet2!A$6:E$146,4)</f>
        <v>Scotch College</v>
      </c>
      <c r="E256" s="0" t="n">
        <v>1</v>
      </c>
      <c r="F256" s="0" t="n">
        <v>82</v>
      </c>
      <c r="G256" s="2" t="n">
        <v>0.427789236111111</v>
      </c>
    </row>
    <row r="257" customFormat="false" ht="12.8" hidden="false" customHeight="false" outlineLevel="0" collapsed="false">
      <c r="A257" s="0" t="s">
        <v>264</v>
      </c>
      <c r="E257" s="0" t="n">
        <v>2</v>
      </c>
      <c r="F257" s="0" t="n">
        <v>82</v>
      </c>
      <c r="G257" s="2" t="n">
        <v>0.430478703703704</v>
      </c>
      <c r="H257" s="3" t="n">
        <f aca="false">+G257-G256</f>
        <v>0.00268946759259259</v>
      </c>
    </row>
    <row r="258" customFormat="false" ht="12.8" hidden="false" customHeight="false" outlineLevel="0" collapsed="false">
      <c r="A258" s="0" t="s">
        <v>265</v>
      </c>
      <c r="E258" s="0" t="n">
        <v>3</v>
      </c>
      <c r="F258" s="0" t="n">
        <v>82</v>
      </c>
      <c r="G258" s="2" t="n">
        <v>0.433234490740741</v>
      </c>
      <c r="H258" s="3" t="n">
        <f aca="false">+G258-G257</f>
        <v>0.00275578703703704</v>
      </c>
    </row>
    <row r="259" customFormat="false" ht="12.8" hidden="false" customHeight="false" outlineLevel="0" collapsed="false">
      <c r="A259" s="0" t="s">
        <v>266</v>
      </c>
      <c r="E259" s="0" t="n">
        <v>4</v>
      </c>
      <c r="F259" s="0" t="n">
        <v>82</v>
      </c>
      <c r="G259" s="2" t="n">
        <v>0.43602650462963</v>
      </c>
      <c r="H259" s="3" t="n">
        <f aca="false">+G259-G258</f>
        <v>0.00279201388888889</v>
      </c>
    </row>
    <row r="260" customFormat="false" ht="12.8" hidden="false" customHeight="false" outlineLevel="0" collapsed="false">
      <c r="A260" s="0" t="s">
        <v>267</v>
      </c>
      <c r="E260" s="0" t="n">
        <v>5</v>
      </c>
      <c r="F260" s="0" t="n">
        <v>82</v>
      </c>
      <c r="G260" s="2" t="n">
        <v>0.438759259259259</v>
      </c>
      <c r="H260" s="3" t="n">
        <f aca="false">+G260-G259</f>
        <v>0.00273275462962963</v>
      </c>
    </row>
    <row r="261" customFormat="false" ht="12.8" hidden="false" customHeight="false" outlineLevel="0" collapsed="false">
      <c r="A261" s="0" t="s">
        <v>268</v>
      </c>
      <c r="E261" s="0" t="s">
        <v>12</v>
      </c>
      <c r="F261" s="0" t="n">
        <v>82</v>
      </c>
      <c r="G261" s="2" t="n">
        <v>0.441448263888889</v>
      </c>
      <c r="H261" s="3" t="n">
        <f aca="false">+G261-G260</f>
        <v>0.00268900462962963</v>
      </c>
    </row>
    <row r="262" customFormat="false" ht="12.8" hidden="false" customHeight="false" outlineLevel="0" collapsed="false">
      <c r="A262" s="0" t="s">
        <v>269</v>
      </c>
      <c r="B262" s="1" t="str">
        <f aca="false">VLOOKUP(F262,Sheet2!A$6:E$146,2)</f>
        <v>Jamie</v>
      </c>
      <c r="C262" s="1" t="str">
        <f aca="false">VLOOKUP(F262,Sheet2!A$6:E$146,3)</f>
        <v>BLACKBURN</v>
      </c>
      <c r="D262" s="1" t="str">
        <f aca="false">VLOOKUP(F262,Sheet2!A$6:E$146,4)</f>
        <v>Trinity Grammar School</v>
      </c>
      <c r="E262" s="0" t="n">
        <v>1</v>
      </c>
      <c r="F262" s="0" t="n">
        <v>83</v>
      </c>
      <c r="G262" s="2" t="n">
        <v>0.427796759259259</v>
      </c>
    </row>
    <row r="263" customFormat="false" ht="12.8" hidden="false" customHeight="false" outlineLevel="0" collapsed="false">
      <c r="A263" s="0" t="s">
        <v>270</v>
      </c>
      <c r="E263" s="0" t="n">
        <v>2</v>
      </c>
      <c r="F263" s="0" t="n">
        <v>83</v>
      </c>
      <c r="G263" s="2" t="n">
        <v>0.430262731481481</v>
      </c>
      <c r="H263" s="3" t="n">
        <f aca="false">+G263-G262</f>
        <v>0.00246597222222222</v>
      </c>
    </row>
    <row r="264" customFormat="false" ht="12.8" hidden="false" customHeight="false" outlineLevel="0" collapsed="false">
      <c r="A264" s="0" t="s">
        <v>271</v>
      </c>
      <c r="E264" s="0" t="n">
        <v>3</v>
      </c>
      <c r="F264" s="0" t="n">
        <v>83</v>
      </c>
      <c r="G264" s="2" t="n">
        <v>0.432744097222222</v>
      </c>
      <c r="H264" s="3" t="n">
        <f aca="false">+G264-G263</f>
        <v>0.00248136574074074</v>
      </c>
    </row>
    <row r="265" customFormat="false" ht="12.8" hidden="false" customHeight="false" outlineLevel="0" collapsed="false">
      <c r="A265" s="0" t="s">
        <v>272</v>
      </c>
      <c r="E265" s="0" t="n">
        <v>4</v>
      </c>
      <c r="F265" s="0" t="n">
        <v>83</v>
      </c>
      <c r="G265" s="2" t="n">
        <v>0.435232638888889</v>
      </c>
      <c r="H265" s="3" t="n">
        <f aca="false">+G265-G264</f>
        <v>0.00248854166666667</v>
      </c>
    </row>
    <row r="266" customFormat="false" ht="12.8" hidden="false" customHeight="false" outlineLevel="0" collapsed="false">
      <c r="A266" s="0" t="s">
        <v>273</v>
      </c>
      <c r="E266" s="0" t="n">
        <v>5</v>
      </c>
      <c r="F266" s="0" t="n">
        <v>83</v>
      </c>
      <c r="G266" s="2" t="n">
        <v>0.437710185185185</v>
      </c>
      <c r="H266" s="3" t="n">
        <f aca="false">+G266-G265</f>
        <v>0.0024775462962963</v>
      </c>
    </row>
    <row r="267" customFormat="false" ht="12.8" hidden="false" customHeight="false" outlineLevel="0" collapsed="false">
      <c r="A267" s="0" t="s">
        <v>274</v>
      </c>
      <c r="E267" s="0" t="s">
        <v>12</v>
      </c>
      <c r="F267" s="0" t="n">
        <v>83</v>
      </c>
      <c r="G267" s="2" t="n">
        <v>0.44015474537037</v>
      </c>
      <c r="H267" s="3" t="n">
        <f aca="false">+G267-G266</f>
        <v>0.00244456018518519</v>
      </c>
    </row>
    <row r="268" customFormat="false" ht="12.8" hidden="false" customHeight="false" outlineLevel="0" collapsed="false">
      <c r="A268" s="0" t="s">
        <v>275</v>
      </c>
      <c r="B268" s="1" t="str">
        <f aca="false">VLOOKUP(F268,Sheet2!A$6:E$146,2)</f>
        <v>Thomas</v>
      </c>
      <c r="C268" s="1" t="str">
        <f aca="false">VLOOKUP(F268,Sheet2!A$6:E$146,3)</f>
        <v>BLAIR</v>
      </c>
      <c r="D268" s="1" t="str">
        <f aca="false">VLOOKUP(F268,Sheet2!A$6:E$146,4)</f>
        <v>Trinity Grammar School</v>
      </c>
      <c r="E268" s="0" t="n">
        <v>1</v>
      </c>
      <c r="F268" s="0" t="n">
        <v>84</v>
      </c>
      <c r="G268" s="2" t="n">
        <v>0.428385185185185</v>
      </c>
    </row>
    <row r="269" customFormat="false" ht="12.8" hidden="false" customHeight="false" outlineLevel="0" collapsed="false">
      <c r="A269" s="0" t="s">
        <v>276</v>
      </c>
      <c r="E269" s="0" t="n">
        <v>2</v>
      </c>
      <c r="F269" s="0" t="n">
        <v>84</v>
      </c>
      <c r="G269" s="2" t="n">
        <v>0.43108275462963</v>
      </c>
      <c r="H269" s="3" t="n">
        <f aca="false">+G269-G268</f>
        <v>0.00269756944444444</v>
      </c>
    </row>
    <row r="270" customFormat="false" ht="12.8" hidden="false" customHeight="false" outlineLevel="0" collapsed="false">
      <c r="A270" s="0" t="s">
        <v>277</v>
      </c>
      <c r="E270" s="0" t="n">
        <v>3</v>
      </c>
      <c r="F270" s="0" t="n">
        <v>84</v>
      </c>
      <c r="G270" s="2" t="n">
        <v>0.433777777777778</v>
      </c>
      <c r="H270" s="3" t="n">
        <f aca="false">+G270-G269</f>
        <v>0.00269502314814815</v>
      </c>
    </row>
    <row r="271" customFormat="false" ht="12.8" hidden="false" customHeight="false" outlineLevel="0" collapsed="false">
      <c r="A271" s="0" t="s">
        <v>278</v>
      </c>
      <c r="E271" s="0" t="n">
        <v>4</v>
      </c>
      <c r="F271" s="0" t="n">
        <v>84</v>
      </c>
      <c r="G271" s="2" t="n">
        <v>0.436570717592593</v>
      </c>
      <c r="H271" s="3" t="n">
        <f aca="false">+G271-G270</f>
        <v>0.00279293981481481</v>
      </c>
    </row>
    <row r="272" customFormat="false" ht="12.8" hidden="false" customHeight="false" outlineLevel="0" collapsed="false">
      <c r="A272" s="0" t="s">
        <v>279</v>
      </c>
      <c r="E272" s="0" t="n">
        <v>5</v>
      </c>
      <c r="F272" s="0" t="n">
        <v>84</v>
      </c>
      <c r="G272" s="2" t="n">
        <v>0.439416203703704</v>
      </c>
      <c r="H272" s="3" t="n">
        <f aca="false">+G272-G271</f>
        <v>0.00284548611111111</v>
      </c>
    </row>
    <row r="273" customFormat="false" ht="12.8" hidden="false" customHeight="false" outlineLevel="0" collapsed="false">
      <c r="A273" s="0" t="s">
        <v>280</v>
      </c>
      <c r="E273" s="0" t="s">
        <v>12</v>
      </c>
      <c r="F273" s="0" t="n">
        <v>84</v>
      </c>
      <c r="G273" s="2" t="n">
        <v>0.442184259259259</v>
      </c>
      <c r="H273" s="3" t="n">
        <f aca="false">+G273-G272</f>
        <v>0.00276805555555556</v>
      </c>
    </row>
    <row r="274" customFormat="false" ht="12.8" hidden="false" customHeight="false" outlineLevel="0" collapsed="false">
      <c r="A274" s="0" t="s">
        <v>281</v>
      </c>
      <c r="B274" s="1" t="str">
        <f aca="false">VLOOKUP(F274,Sheet2!A$6:E$146,2)</f>
        <v>Andy</v>
      </c>
      <c r="C274" s="1" t="str">
        <f aca="false">VLOOKUP(F274,Sheet2!A$6:E$146,3)</f>
        <v>CHEN</v>
      </c>
      <c r="D274" s="1" t="str">
        <f aca="false">VLOOKUP(F274,Sheet2!A$6:E$146,4)</f>
        <v>Trinity Grammar School</v>
      </c>
      <c r="E274" s="0" t="n">
        <v>1</v>
      </c>
      <c r="F274" s="0" t="n">
        <v>86</v>
      </c>
      <c r="G274" s="2" t="n">
        <v>0.429239351851852</v>
      </c>
    </row>
    <row r="275" customFormat="false" ht="12.8" hidden="false" customHeight="false" outlineLevel="0" collapsed="false">
      <c r="A275" s="0" t="s">
        <v>282</v>
      </c>
      <c r="E275" s="0" t="n">
        <v>2</v>
      </c>
      <c r="F275" s="0" t="n">
        <v>86</v>
      </c>
      <c r="G275" s="2" t="n">
        <v>0.432361342592593</v>
      </c>
      <c r="H275" s="3" t="n">
        <f aca="false">+G275-G274</f>
        <v>0.00312199074074074</v>
      </c>
    </row>
    <row r="276" customFormat="false" ht="12.8" hidden="false" customHeight="false" outlineLevel="0" collapsed="false">
      <c r="A276" s="0" t="s">
        <v>283</v>
      </c>
      <c r="E276" s="0" t="n">
        <v>3</v>
      </c>
      <c r="F276" s="0" t="n">
        <v>86</v>
      </c>
      <c r="G276" s="2" t="n">
        <v>0.435458101851852</v>
      </c>
      <c r="H276" s="3" t="n">
        <f aca="false">+G276-G275</f>
        <v>0.00309675925925926</v>
      </c>
    </row>
    <row r="277" customFormat="false" ht="12.8" hidden="false" customHeight="false" outlineLevel="0" collapsed="false">
      <c r="A277" s="0" t="s">
        <v>284</v>
      </c>
      <c r="E277" s="0" t="n">
        <v>4</v>
      </c>
      <c r="F277" s="0" t="n">
        <v>86</v>
      </c>
      <c r="G277" s="2" t="n">
        <v>0.438604861111111</v>
      </c>
      <c r="H277" s="3" t="n">
        <f aca="false">+G277-G276</f>
        <v>0.00314675925925926</v>
      </c>
    </row>
    <row r="278" customFormat="false" ht="12.8" hidden="false" customHeight="false" outlineLevel="0" collapsed="false">
      <c r="A278" s="0" t="s">
        <v>285</v>
      </c>
      <c r="E278" s="0" t="n">
        <v>5</v>
      </c>
      <c r="F278" s="0" t="n">
        <v>86</v>
      </c>
      <c r="G278" s="2" t="n">
        <v>0.441807986111111</v>
      </c>
      <c r="H278" s="3" t="n">
        <f aca="false">+G278-G277</f>
        <v>0.003203125</v>
      </c>
    </row>
    <row r="279" customFormat="false" ht="12.8" hidden="false" customHeight="false" outlineLevel="0" collapsed="false">
      <c r="A279" s="0" t="s">
        <v>286</v>
      </c>
      <c r="E279" s="0" t="s">
        <v>12</v>
      </c>
      <c r="F279" s="0" t="n">
        <v>86</v>
      </c>
      <c r="G279" s="2" t="n">
        <v>0.445110763888889</v>
      </c>
      <c r="H279" s="3" t="n">
        <f aca="false">+G279-G278</f>
        <v>0.00330277777777778</v>
      </c>
    </row>
    <row r="280" customFormat="false" ht="12.8" hidden="false" customHeight="false" outlineLevel="0" collapsed="false">
      <c r="A280" s="0" t="s">
        <v>287</v>
      </c>
      <c r="B280" s="1" t="str">
        <f aca="false">VLOOKUP(F280,Sheet2!A$6:E$146,2)</f>
        <v>Ned</v>
      </c>
      <c r="C280" s="1" t="str">
        <f aca="false">VLOOKUP(F280,Sheet2!A$6:E$146,3)</f>
        <v>CHESLER</v>
      </c>
      <c r="D280" s="1" t="str">
        <f aca="false">VLOOKUP(F280,Sheet2!A$6:E$146,4)</f>
        <v>Camberwell Grammar School</v>
      </c>
      <c r="E280" s="0" t="n">
        <v>1</v>
      </c>
      <c r="F280" s="0" t="n">
        <v>87</v>
      </c>
      <c r="G280" s="2" t="n">
        <v>0.429490162037037</v>
      </c>
    </row>
    <row r="281" customFormat="false" ht="12.8" hidden="false" customHeight="false" outlineLevel="0" collapsed="false">
      <c r="A281" s="0" t="s">
        <v>288</v>
      </c>
      <c r="E281" s="0" t="n">
        <v>2</v>
      </c>
      <c r="F281" s="0" t="n">
        <v>87</v>
      </c>
      <c r="G281" s="2" t="n">
        <v>0.432312384259259</v>
      </c>
      <c r="H281" s="3" t="n">
        <f aca="false">+G281-G280</f>
        <v>0.00282222222222222</v>
      </c>
    </row>
    <row r="282" customFormat="false" ht="12.8" hidden="false" customHeight="false" outlineLevel="0" collapsed="false">
      <c r="A282" s="0" t="s">
        <v>289</v>
      </c>
      <c r="E282" s="0" t="n">
        <v>3</v>
      </c>
      <c r="F282" s="0" t="n">
        <v>87</v>
      </c>
      <c r="G282" s="2" t="n">
        <v>0.435165856481482</v>
      </c>
      <c r="H282" s="3" t="n">
        <f aca="false">+G282-G281</f>
        <v>0.00285347222222222</v>
      </c>
    </row>
    <row r="283" customFormat="false" ht="12.8" hidden="false" customHeight="false" outlineLevel="0" collapsed="false">
      <c r="A283" s="0" t="s">
        <v>290</v>
      </c>
      <c r="E283" s="0" t="n">
        <v>4</v>
      </c>
      <c r="F283" s="0" t="n">
        <v>87</v>
      </c>
      <c r="G283" s="2" t="n">
        <v>0.43817662037037</v>
      </c>
      <c r="H283" s="3" t="n">
        <f aca="false">+G283-G282</f>
        <v>0.00301076388888889</v>
      </c>
    </row>
    <row r="284" customFormat="false" ht="12.8" hidden="false" customHeight="false" outlineLevel="0" collapsed="false">
      <c r="A284" s="0" t="s">
        <v>291</v>
      </c>
      <c r="E284" s="0" t="n">
        <v>5</v>
      </c>
      <c r="F284" s="0" t="n">
        <v>87</v>
      </c>
      <c r="G284" s="2" t="n">
        <v>0.441113310185185</v>
      </c>
      <c r="H284" s="3" t="n">
        <f aca="false">+G284-G283</f>
        <v>0.00293668981481481</v>
      </c>
    </row>
    <row r="285" customFormat="false" ht="12.8" hidden="false" customHeight="false" outlineLevel="0" collapsed="false">
      <c r="A285" s="0" t="s">
        <v>292</v>
      </c>
      <c r="E285" s="0" t="s">
        <v>12</v>
      </c>
      <c r="F285" s="0" t="n">
        <v>87</v>
      </c>
      <c r="G285" s="2" t="n">
        <v>0.443750925925926</v>
      </c>
      <c r="H285" s="3" t="n">
        <f aca="false">+G285-G284</f>
        <v>0.00263761574074074</v>
      </c>
    </row>
    <row r="286" customFormat="false" ht="12.8" hidden="false" customHeight="false" outlineLevel="0" collapsed="false">
      <c r="A286" s="0" t="s">
        <v>293</v>
      </c>
      <c r="B286" s="1" t="str">
        <f aca="false">VLOOKUP(F286,Sheet2!A$6:E$146,2)</f>
        <v>Jeff</v>
      </c>
      <c r="C286" s="1" t="str">
        <f aca="false">VLOOKUP(F286,Sheet2!A$6:E$146,3)</f>
        <v>DAI</v>
      </c>
      <c r="D286" s="1" t="str">
        <f aca="false">VLOOKUP(F286,Sheet2!A$6:E$146,4)</f>
        <v>Trinity Grammar School</v>
      </c>
      <c r="E286" s="0" t="n">
        <v>1</v>
      </c>
      <c r="F286" s="0" t="n">
        <v>89</v>
      </c>
      <c r="G286" s="2" t="n">
        <v>0.430809606481481</v>
      </c>
    </row>
    <row r="287" customFormat="false" ht="12.8" hidden="false" customHeight="false" outlineLevel="0" collapsed="false">
      <c r="A287" s="0" t="s">
        <v>294</v>
      </c>
      <c r="E287" s="0" t="n">
        <v>2</v>
      </c>
      <c r="F287" s="0" t="n">
        <v>89</v>
      </c>
      <c r="G287" s="2" t="n">
        <v>0.434656597222222</v>
      </c>
      <c r="H287" s="3" t="n">
        <f aca="false">+G287-G286</f>
        <v>0.00384699074074074</v>
      </c>
    </row>
    <row r="288" customFormat="false" ht="12.8" hidden="false" customHeight="false" outlineLevel="0" collapsed="false">
      <c r="A288" s="0" t="s">
        <v>295</v>
      </c>
      <c r="E288" s="0" t="n">
        <v>3</v>
      </c>
      <c r="F288" s="0" t="n">
        <v>89</v>
      </c>
      <c r="G288" s="2" t="n">
        <v>0.438584490740741</v>
      </c>
      <c r="H288" s="3" t="n">
        <f aca="false">+G288-G287</f>
        <v>0.00392789351851852</v>
      </c>
    </row>
    <row r="289" customFormat="false" ht="12.8" hidden="false" customHeight="false" outlineLevel="0" collapsed="false">
      <c r="A289" s="0" t="s">
        <v>296</v>
      </c>
      <c r="E289" s="0" t="n">
        <v>4</v>
      </c>
      <c r="F289" s="0" t="n">
        <v>89</v>
      </c>
      <c r="G289" s="2" t="n">
        <v>0.442746643518519</v>
      </c>
      <c r="H289" s="3" t="n">
        <f aca="false">+G289-G288</f>
        <v>0.00416215277777778</v>
      </c>
    </row>
    <row r="290" customFormat="false" ht="12.8" hidden="false" customHeight="false" outlineLevel="0" collapsed="false">
      <c r="A290" s="0" t="s">
        <v>297</v>
      </c>
      <c r="E290" s="0" t="n">
        <v>5</v>
      </c>
      <c r="F290" s="0" t="n">
        <v>89</v>
      </c>
      <c r="G290" s="2" t="n">
        <v>0.446478125</v>
      </c>
      <c r="H290" s="3" t="n">
        <f aca="false">+G290-G289</f>
        <v>0.00373148148148148</v>
      </c>
    </row>
    <row r="291" customFormat="false" ht="12.8" hidden="false" customHeight="false" outlineLevel="0" collapsed="false">
      <c r="A291" s="0" t="s">
        <v>298</v>
      </c>
      <c r="E291" s="0" t="s">
        <v>12</v>
      </c>
      <c r="F291" s="0" t="n">
        <v>89</v>
      </c>
      <c r="G291" s="2" t="n">
        <v>0.450042476851852</v>
      </c>
      <c r="H291" s="3" t="n">
        <f aca="false">+G291-G290</f>
        <v>0.00356435185185185</v>
      </c>
    </row>
    <row r="292" customFormat="false" ht="12.8" hidden="false" customHeight="false" outlineLevel="0" collapsed="false">
      <c r="A292" s="0" t="s">
        <v>299</v>
      </c>
      <c r="B292" s="1" t="str">
        <f aca="false">VLOOKUP(F292,Sheet2!A$6:E$146,2)</f>
        <v>Aren</v>
      </c>
      <c r="C292" s="1" t="str">
        <f aca="false">VLOOKUP(F292,Sheet2!A$6:E$146,3)</f>
        <v>DOSSER</v>
      </c>
      <c r="D292" s="1" t="str">
        <f aca="false">VLOOKUP(F292,Sheet2!A$6:E$146,4)</f>
        <v>Camberwell Grammar School</v>
      </c>
      <c r="E292" s="0" t="n">
        <v>1</v>
      </c>
      <c r="F292" s="0" t="n">
        <v>90</v>
      </c>
      <c r="G292" s="2" t="n">
        <v>0.430701967592593</v>
      </c>
    </row>
    <row r="293" customFormat="false" ht="12.8" hidden="false" customHeight="false" outlineLevel="0" collapsed="false">
      <c r="A293" s="0" t="s">
        <v>300</v>
      </c>
      <c r="E293" s="0" t="n">
        <v>2</v>
      </c>
      <c r="F293" s="0" t="n">
        <v>90</v>
      </c>
      <c r="G293" s="2" t="n">
        <v>0.433785416666667</v>
      </c>
      <c r="H293" s="3" t="n">
        <f aca="false">+G293-G292</f>
        <v>0.00308344907407407</v>
      </c>
    </row>
    <row r="294" customFormat="false" ht="12.8" hidden="false" customHeight="false" outlineLevel="0" collapsed="false">
      <c r="A294" s="0" t="s">
        <v>301</v>
      </c>
      <c r="E294" s="0" t="n">
        <v>3</v>
      </c>
      <c r="F294" s="0" t="n">
        <v>90</v>
      </c>
      <c r="G294" s="2" t="n">
        <v>0.436765625</v>
      </c>
      <c r="H294" s="3" t="n">
        <f aca="false">+G294-G293</f>
        <v>0.00298020833333333</v>
      </c>
    </row>
    <row r="295" customFormat="false" ht="12.8" hidden="false" customHeight="false" outlineLevel="0" collapsed="false">
      <c r="A295" s="0" t="s">
        <v>302</v>
      </c>
      <c r="E295" s="0" t="n">
        <v>4</v>
      </c>
      <c r="F295" s="0" t="n">
        <v>90</v>
      </c>
      <c r="G295" s="2" t="n">
        <v>0.43989525462963</v>
      </c>
      <c r="H295" s="3" t="n">
        <f aca="false">+G295-G294</f>
        <v>0.00312962962962963</v>
      </c>
    </row>
    <row r="296" customFormat="false" ht="12.8" hidden="false" customHeight="false" outlineLevel="0" collapsed="false">
      <c r="A296" s="0" t="s">
        <v>303</v>
      </c>
      <c r="E296" s="0" t="n">
        <v>5</v>
      </c>
      <c r="F296" s="0" t="n">
        <v>90</v>
      </c>
      <c r="G296" s="2" t="n">
        <v>0.442954398148148</v>
      </c>
      <c r="H296" s="3" t="n">
        <f aca="false">+G296-G295</f>
        <v>0.00305914351851852</v>
      </c>
    </row>
    <row r="297" customFormat="false" ht="12.8" hidden="false" customHeight="false" outlineLevel="0" collapsed="false">
      <c r="A297" s="0" t="s">
        <v>304</v>
      </c>
      <c r="E297" s="0" t="s">
        <v>12</v>
      </c>
      <c r="F297" s="0" t="n">
        <v>90</v>
      </c>
      <c r="G297" s="2" t="n">
        <v>0.445968287037037</v>
      </c>
      <c r="H297" s="3" t="n">
        <f aca="false">+G297-G296</f>
        <v>0.00301388888888889</v>
      </c>
    </row>
    <row r="298" customFormat="false" ht="12.8" hidden="false" customHeight="false" outlineLevel="0" collapsed="false">
      <c r="A298" s="0" t="s">
        <v>305</v>
      </c>
      <c r="B298" s="1" t="str">
        <f aca="false">VLOOKUP(F298,Sheet2!A$6:E$146,2)</f>
        <v>Gabriel</v>
      </c>
      <c r="C298" s="1" t="str">
        <f aca="false">VLOOKUP(F298,Sheet2!A$6:E$146,3)</f>
        <v>GARRIOCK</v>
      </c>
      <c r="D298" s="1" t="str">
        <f aca="false">VLOOKUP(F298,Sheet2!A$6:E$146,4)</f>
        <v>Trinity Grammar School</v>
      </c>
      <c r="E298" s="0" t="n">
        <v>1</v>
      </c>
      <c r="F298" s="0" t="n">
        <v>91</v>
      </c>
      <c r="G298" s="2" t="n">
        <v>0.430920023148148</v>
      </c>
    </row>
    <row r="299" customFormat="false" ht="12.8" hidden="false" customHeight="false" outlineLevel="0" collapsed="false">
      <c r="A299" s="0" t="s">
        <v>306</v>
      </c>
      <c r="E299" s="0" t="n">
        <v>2</v>
      </c>
      <c r="F299" s="0" t="n">
        <v>91</v>
      </c>
      <c r="G299" s="2" t="n">
        <v>0.433827546296296</v>
      </c>
      <c r="H299" s="3" t="n">
        <f aca="false">+G299-G298</f>
        <v>0.00290752314814815</v>
      </c>
    </row>
    <row r="300" customFormat="false" ht="12.8" hidden="false" customHeight="false" outlineLevel="0" collapsed="false">
      <c r="A300" s="0" t="s">
        <v>307</v>
      </c>
      <c r="E300" s="0" t="n">
        <v>3</v>
      </c>
      <c r="F300" s="0" t="n">
        <v>91</v>
      </c>
      <c r="G300" s="2" t="n">
        <v>0.436639699074074</v>
      </c>
      <c r="H300" s="3" t="n">
        <f aca="false">+G300-G299</f>
        <v>0.00281215277777778</v>
      </c>
    </row>
    <row r="301" customFormat="false" ht="12.8" hidden="false" customHeight="false" outlineLevel="0" collapsed="false">
      <c r="A301" s="0" t="s">
        <v>308</v>
      </c>
      <c r="E301" s="0" t="n">
        <v>4</v>
      </c>
      <c r="F301" s="0" t="n">
        <v>91</v>
      </c>
      <c r="G301" s="2" t="n">
        <v>0.439600462962963</v>
      </c>
      <c r="H301" s="3" t="n">
        <f aca="false">+G301-G300</f>
        <v>0.00296076388888889</v>
      </c>
    </row>
    <row r="302" customFormat="false" ht="12.8" hidden="false" customHeight="false" outlineLevel="0" collapsed="false">
      <c r="A302" s="0" t="s">
        <v>309</v>
      </c>
      <c r="E302" s="0" t="n">
        <v>5</v>
      </c>
      <c r="F302" s="0" t="n">
        <v>91</v>
      </c>
      <c r="G302" s="2" t="n">
        <v>0.442527893518519</v>
      </c>
      <c r="H302" s="3" t="n">
        <f aca="false">+G302-G301</f>
        <v>0.00292743055555556</v>
      </c>
    </row>
    <row r="303" customFormat="false" ht="12.8" hidden="false" customHeight="false" outlineLevel="0" collapsed="false">
      <c r="A303" s="0" t="s">
        <v>310</v>
      </c>
      <c r="E303" s="0" t="s">
        <v>12</v>
      </c>
      <c r="F303" s="0" t="n">
        <v>91</v>
      </c>
      <c r="G303" s="2" t="n">
        <v>0.445400115740741</v>
      </c>
      <c r="H303" s="3" t="n">
        <f aca="false">+G303-G302</f>
        <v>0.00287222222222222</v>
      </c>
    </row>
    <row r="304" customFormat="false" ht="12.8" hidden="false" customHeight="false" outlineLevel="0" collapsed="false">
      <c r="A304" s="0" t="s">
        <v>311</v>
      </c>
      <c r="B304" s="1" t="str">
        <f aca="false">VLOOKUP(F304,Sheet2!A$6:E$146,2)</f>
        <v>Jamieson</v>
      </c>
      <c r="C304" s="1" t="str">
        <f aca="false">VLOOKUP(F304,Sheet2!A$6:E$146,3)</f>
        <v>GRAVES</v>
      </c>
      <c r="D304" s="1" t="str">
        <f aca="false">VLOOKUP(F304,Sheet2!A$6:E$146,4)</f>
        <v>Scotch College</v>
      </c>
      <c r="E304" s="0" t="n">
        <v>1</v>
      </c>
      <c r="F304" s="0" t="n">
        <v>92</v>
      </c>
      <c r="G304" s="2" t="n">
        <v>0.431359375</v>
      </c>
    </row>
    <row r="305" customFormat="false" ht="12.8" hidden="false" customHeight="false" outlineLevel="0" collapsed="false">
      <c r="A305" s="0" t="s">
        <v>312</v>
      </c>
      <c r="E305" s="0" t="n">
        <v>2</v>
      </c>
      <c r="F305" s="0" t="n">
        <v>92</v>
      </c>
      <c r="G305" s="2" t="n">
        <v>0.434510069444444</v>
      </c>
      <c r="H305" s="3" t="n">
        <f aca="false">+G305-G304</f>
        <v>0.00315069444444444</v>
      </c>
    </row>
    <row r="306" customFormat="false" ht="12.8" hidden="false" customHeight="false" outlineLevel="0" collapsed="false">
      <c r="A306" s="0" t="s">
        <v>313</v>
      </c>
      <c r="E306" s="0" t="n">
        <v>3</v>
      </c>
      <c r="F306" s="0" t="n">
        <v>92</v>
      </c>
      <c r="G306" s="2" t="n">
        <v>0.43765162037037</v>
      </c>
      <c r="H306" s="3" t="n">
        <f aca="false">+G306-G305</f>
        <v>0.00314155092592593</v>
      </c>
    </row>
    <row r="307" customFormat="false" ht="12.8" hidden="false" customHeight="false" outlineLevel="0" collapsed="false">
      <c r="A307" s="0" t="s">
        <v>314</v>
      </c>
      <c r="E307" s="0" t="n">
        <v>4</v>
      </c>
      <c r="F307" s="0" t="n">
        <v>92</v>
      </c>
      <c r="G307" s="2" t="n">
        <v>0.440794212962963</v>
      </c>
      <c r="H307" s="3" t="n">
        <f aca="false">+G307-G306</f>
        <v>0.00314259259259259</v>
      </c>
    </row>
    <row r="308" customFormat="false" ht="12.8" hidden="false" customHeight="false" outlineLevel="0" collapsed="false">
      <c r="A308" s="0" t="s">
        <v>315</v>
      </c>
      <c r="E308" s="0" t="n">
        <v>5</v>
      </c>
      <c r="F308" s="0" t="n">
        <v>92</v>
      </c>
      <c r="G308" s="2" t="n">
        <v>0.444105671296296</v>
      </c>
      <c r="H308" s="3" t="n">
        <f aca="false">+G308-G307</f>
        <v>0.00331145833333333</v>
      </c>
    </row>
    <row r="309" customFormat="false" ht="12.8" hidden="false" customHeight="false" outlineLevel="0" collapsed="false">
      <c r="A309" s="0" t="s">
        <v>316</v>
      </c>
      <c r="E309" s="0" t="s">
        <v>12</v>
      </c>
      <c r="F309" s="0" t="n">
        <v>92</v>
      </c>
      <c r="G309" s="2" t="n">
        <v>0.44724537037037</v>
      </c>
      <c r="H309" s="3" t="n">
        <f aca="false">+G309-G308</f>
        <v>0.00313969907407407</v>
      </c>
    </row>
    <row r="310" customFormat="false" ht="12.8" hidden="false" customHeight="false" outlineLevel="0" collapsed="false">
      <c r="A310" s="0" t="s">
        <v>317</v>
      </c>
      <c r="B310" s="1" t="str">
        <f aca="false">VLOOKUP(F310,Sheet2!A$6:E$146,2)</f>
        <v>Zachary</v>
      </c>
      <c r="C310" s="1" t="str">
        <f aca="false">VLOOKUP(F310,Sheet2!A$6:E$146,3)</f>
        <v>GRAVES</v>
      </c>
      <c r="D310" s="1" t="str">
        <f aca="false">VLOOKUP(F310,Sheet2!A$6:E$146,4)</f>
        <v>Scotch College</v>
      </c>
      <c r="E310" s="0" t="n">
        <v>1</v>
      </c>
      <c r="F310" s="0" t="n">
        <v>93</v>
      </c>
      <c r="G310" s="2" t="n">
        <v>0.431538541666667</v>
      </c>
    </row>
    <row r="311" customFormat="false" ht="12.8" hidden="false" customHeight="false" outlineLevel="0" collapsed="false">
      <c r="A311" s="0" t="s">
        <v>318</v>
      </c>
      <c r="E311" s="0" t="n">
        <v>2</v>
      </c>
      <c r="F311" s="0" t="n">
        <v>93</v>
      </c>
      <c r="G311" s="2" t="n">
        <v>0.434499884259259</v>
      </c>
      <c r="H311" s="3" t="n">
        <f aca="false">+G311-G310</f>
        <v>0.00296134259259259</v>
      </c>
    </row>
    <row r="312" customFormat="false" ht="12.8" hidden="false" customHeight="false" outlineLevel="0" collapsed="false">
      <c r="A312" s="0" t="s">
        <v>319</v>
      </c>
      <c r="E312" s="0" t="n">
        <v>3</v>
      </c>
      <c r="F312" s="0" t="n">
        <v>93</v>
      </c>
      <c r="G312" s="2" t="n">
        <v>0.437463888888889</v>
      </c>
      <c r="H312" s="3" t="n">
        <f aca="false">+G312-G311</f>
        <v>0.00296400462962963</v>
      </c>
    </row>
    <row r="313" customFormat="false" ht="12.8" hidden="false" customHeight="false" outlineLevel="0" collapsed="false">
      <c r="A313" s="0" t="s">
        <v>320</v>
      </c>
      <c r="E313" s="0" t="n">
        <v>4</v>
      </c>
      <c r="F313" s="0" t="n">
        <v>93</v>
      </c>
      <c r="G313" s="2" t="n">
        <v>0.440437152777778</v>
      </c>
      <c r="H313" s="3" t="n">
        <f aca="false">+G313-G312</f>
        <v>0.00297326388888889</v>
      </c>
    </row>
    <row r="314" customFormat="false" ht="12.8" hidden="false" customHeight="false" outlineLevel="0" collapsed="false">
      <c r="A314" s="0" t="s">
        <v>321</v>
      </c>
      <c r="E314" s="0" t="n">
        <v>5</v>
      </c>
      <c r="F314" s="0" t="n">
        <v>93</v>
      </c>
      <c r="G314" s="2" t="n">
        <v>0.443496296296296</v>
      </c>
      <c r="H314" s="3" t="n">
        <f aca="false">+G314-G313</f>
        <v>0.00305914351851852</v>
      </c>
    </row>
    <row r="315" customFormat="false" ht="12.8" hidden="false" customHeight="false" outlineLevel="0" collapsed="false">
      <c r="A315" s="0" t="s">
        <v>322</v>
      </c>
      <c r="E315" s="0" t="s">
        <v>12</v>
      </c>
      <c r="F315" s="0" t="n">
        <v>93</v>
      </c>
      <c r="G315" s="2" t="n">
        <v>0.446318981481481</v>
      </c>
      <c r="H315" s="3" t="n">
        <f aca="false">+G315-G314</f>
        <v>0.00282268518518518</v>
      </c>
    </row>
    <row r="316" customFormat="false" ht="12.8" hidden="false" customHeight="false" outlineLevel="0" collapsed="false">
      <c r="A316" s="0" t="s">
        <v>323</v>
      </c>
      <c r="B316" s="1" t="str">
        <f aca="false">VLOOKUP(F316,Sheet2!A$6:E$146,2)</f>
        <v>Matthew</v>
      </c>
      <c r="C316" s="1" t="str">
        <f aca="false">VLOOKUP(F316,Sheet2!A$6:E$146,3)</f>
        <v>GROLLO</v>
      </c>
      <c r="D316" s="1" t="str">
        <f aca="false">VLOOKUP(F316,Sheet2!A$6:E$146,4)</f>
        <v>Trinity Grammar School</v>
      </c>
      <c r="E316" s="0" t="n">
        <v>1</v>
      </c>
      <c r="F316" s="0" t="n">
        <v>94</v>
      </c>
      <c r="G316" s="2" t="n">
        <v>0.432028472222222</v>
      </c>
    </row>
    <row r="317" customFormat="false" ht="12.8" hidden="false" customHeight="false" outlineLevel="0" collapsed="false">
      <c r="A317" s="0" t="s">
        <v>324</v>
      </c>
      <c r="E317" s="0" t="n">
        <v>2</v>
      </c>
      <c r="F317" s="0" t="n">
        <v>94</v>
      </c>
      <c r="G317" s="2" t="n">
        <v>0.435020601851852</v>
      </c>
      <c r="H317" s="3" t="n">
        <f aca="false">+G317-G316</f>
        <v>0.00299212962962963</v>
      </c>
    </row>
    <row r="318" customFormat="false" ht="12.8" hidden="false" customHeight="false" outlineLevel="0" collapsed="false">
      <c r="A318" s="0" t="s">
        <v>325</v>
      </c>
      <c r="E318" s="0" t="n">
        <v>3</v>
      </c>
      <c r="F318" s="0" t="n">
        <v>94</v>
      </c>
      <c r="G318" s="2" t="n">
        <v>0.437994791666667</v>
      </c>
      <c r="H318" s="3" t="n">
        <f aca="false">+G318-G317</f>
        <v>0.00297418981481481</v>
      </c>
    </row>
    <row r="319" customFormat="false" ht="12.8" hidden="false" customHeight="false" outlineLevel="0" collapsed="false">
      <c r="A319" s="0" t="s">
        <v>326</v>
      </c>
      <c r="E319" s="0" t="n">
        <v>4</v>
      </c>
      <c r="F319" s="0" t="n">
        <v>94</v>
      </c>
      <c r="G319" s="2" t="n">
        <v>0.440968981481482</v>
      </c>
      <c r="H319" s="3" t="n">
        <f aca="false">+G319-G318</f>
        <v>0.00297418981481481</v>
      </c>
    </row>
    <row r="320" customFormat="false" ht="12.8" hidden="false" customHeight="false" outlineLevel="0" collapsed="false">
      <c r="A320" s="0" t="s">
        <v>327</v>
      </c>
      <c r="E320" s="0" t="n">
        <v>5</v>
      </c>
      <c r="F320" s="0" t="n">
        <v>94</v>
      </c>
      <c r="G320" s="2" t="n">
        <v>0.44407662037037</v>
      </c>
      <c r="H320" s="3" t="n">
        <f aca="false">+G320-G319</f>
        <v>0.00310763888888889</v>
      </c>
    </row>
    <row r="321" customFormat="false" ht="12.8" hidden="false" customHeight="false" outlineLevel="0" collapsed="false">
      <c r="A321" s="0" t="s">
        <v>328</v>
      </c>
      <c r="E321" s="0" t="s">
        <v>12</v>
      </c>
      <c r="F321" s="0" t="n">
        <v>94</v>
      </c>
      <c r="G321" s="2" t="n">
        <v>0.447001273148148</v>
      </c>
      <c r="H321" s="3" t="n">
        <f aca="false">+G321-G320</f>
        <v>0.00292465277777778</v>
      </c>
    </row>
    <row r="322" customFormat="false" ht="12.8" hidden="false" customHeight="false" outlineLevel="0" collapsed="false">
      <c r="A322" s="0" t="s">
        <v>329</v>
      </c>
      <c r="B322" s="1" t="str">
        <f aca="false">VLOOKUP(F322,Sheet2!A$6:E$146,2)</f>
        <v>Jimmy</v>
      </c>
      <c r="C322" s="1" t="str">
        <f aca="false">VLOOKUP(F322,Sheet2!A$6:E$146,3)</f>
        <v>HILTON</v>
      </c>
      <c r="D322" s="1" t="str">
        <f aca="false">VLOOKUP(F322,Sheet2!A$6:E$146,4)</f>
        <v>Trinity Grammar School</v>
      </c>
      <c r="E322" s="0" t="n">
        <v>1</v>
      </c>
      <c r="F322" s="0" t="n">
        <v>96</v>
      </c>
      <c r="G322" s="2" t="n">
        <v>0.432735763888889</v>
      </c>
    </row>
    <row r="323" customFormat="false" ht="12.8" hidden="false" customHeight="false" outlineLevel="0" collapsed="false">
      <c r="A323" s="0" t="s">
        <v>330</v>
      </c>
      <c r="E323" s="0" t="n">
        <v>2</v>
      </c>
      <c r="F323" s="0" t="n">
        <v>96</v>
      </c>
      <c r="G323" s="2" t="n">
        <v>0.43567974537037</v>
      </c>
      <c r="H323" s="3" t="n">
        <f aca="false">+G323-G322</f>
        <v>0.00294398148148148</v>
      </c>
    </row>
    <row r="324" customFormat="false" ht="12.8" hidden="false" customHeight="false" outlineLevel="0" collapsed="false">
      <c r="A324" s="0" t="s">
        <v>331</v>
      </c>
      <c r="E324" s="0" t="n">
        <v>3</v>
      </c>
      <c r="F324" s="0" t="n">
        <v>96</v>
      </c>
      <c r="G324" s="2" t="n">
        <v>0.438609143518519</v>
      </c>
      <c r="H324" s="3" t="n">
        <f aca="false">+G324-G323</f>
        <v>0.00292939814814815</v>
      </c>
    </row>
    <row r="325" customFormat="false" ht="12.8" hidden="false" customHeight="false" outlineLevel="0" collapsed="false">
      <c r="A325" s="0" t="s">
        <v>332</v>
      </c>
      <c r="E325" s="0" t="n">
        <v>4</v>
      </c>
      <c r="F325" s="0" t="n">
        <v>96</v>
      </c>
      <c r="G325" s="2" t="n">
        <v>0.441653472222222</v>
      </c>
      <c r="H325" s="3" t="n">
        <f aca="false">+G325-G324</f>
        <v>0.0030443287037037</v>
      </c>
    </row>
    <row r="326" customFormat="false" ht="12.8" hidden="false" customHeight="false" outlineLevel="0" collapsed="false">
      <c r="A326" s="0" t="s">
        <v>333</v>
      </c>
      <c r="E326" s="0" t="n">
        <v>5</v>
      </c>
      <c r="F326" s="0" t="n">
        <v>96</v>
      </c>
      <c r="G326" s="2" t="n">
        <v>0.444785763888889</v>
      </c>
      <c r="H326" s="3" t="n">
        <f aca="false">+G326-G325</f>
        <v>0.00313229166666667</v>
      </c>
    </row>
    <row r="327" customFormat="false" ht="12.8" hidden="false" customHeight="false" outlineLevel="0" collapsed="false">
      <c r="A327" s="0" t="s">
        <v>334</v>
      </c>
      <c r="E327" s="0" t="s">
        <v>12</v>
      </c>
      <c r="F327" s="0" t="n">
        <v>96</v>
      </c>
      <c r="G327" s="2" t="n">
        <v>0.447773611111111</v>
      </c>
      <c r="H327" s="3" t="n">
        <f aca="false">+G327-G326</f>
        <v>0.00298784722222222</v>
      </c>
    </row>
    <row r="328" customFormat="false" ht="12.8" hidden="false" customHeight="false" outlineLevel="0" collapsed="false">
      <c r="A328" s="0" t="s">
        <v>335</v>
      </c>
      <c r="B328" s="1" t="str">
        <f aca="false">VLOOKUP(F328,Sheet2!A$6:E$146,2)</f>
        <v>George</v>
      </c>
      <c r="C328" s="1" t="str">
        <f aca="false">VLOOKUP(F328,Sheet2!A$6:E$146,3)</f>
        <v>JOHNSON</v>
      </c>
      <c r="D328" s="1" t="str">
        <f aca="false">VLOOKUP(F328,Sheet2!A$6:E$146,4)</f>
        <v>Camberwell Grammar School</v>
      </c>
      <c r="E328" s="0" t="n">
        <v>1</v>
      </c>
      <c r="F328" s="0" t="n">
        <v>97</v>
      </c>
      <c r="G328" s="2" t="n">
        <v>0.432878356481482</v>
      </c>
    </row>
    <row r="329" customFormat="false" ht="12.8" hidden="false" customHeight="false" outlineLevel="0" collapsed="false">
      <c r="A329" s="0" t="s">
        <v>336</v>
      </c>
      <c r="E329" s="0" t="n">
        <v>2</v>
      </c>
      <c r="F329" s="0" t="n">
        <v>97</v>
      </c>
      <c r="G329" s="2" t="n">
        <v>0.43568287037037</v>
      </c>
      <c r="H329" s="3" t="n">
        <f aca="false">+G329-G328</f>
        <v>0.00280451388888889</v>
      </c>
    </row>
    <row r="330" customFormat="false" ht="12.8" hidden="false" customHeight="false" outlineLevel="0" collapsed="false">
      <c r="A330" s="0" t="s">
        <v>337</v>
      </c>
      <c r="E330" s="0" t="n">
        <v>3</v>
      </c>
      <c r="F330" s="0" t="n">
        <v>97</v>
      </c>
      <c r="G330" s="2" t="n">
        <v>0.438529166666667</v>
      </c>
      <c r="H330" s="3" t="n">
        <f aca="false">+G330-G329</f>
        <v>0.0028462962962963</v>
      </c>
    </row>
    <row r="331" customFormat="false" ht="12.8" hidden="false" customHeight="false" outlineLevel="0" collapsed="false">
      <c r="A331" s="0" t="s">
        <v>338</v>
      </c>
      <c r="E331" s="0" t="n">
        <v>4</v>
      </c>
      <c r="F331" s="0" t="n">
        <v>97</v>
      </c>
      <c r="G331" s="2" t="n">
        <v>0.441306134259259</v>
      </c>
      <c r="H331" s="3" t="n">
        <f aca="false">+G331-G330</f>
        <v>0.00277696759259259</v>
      </c>
    </row>
    <row r="332" customFormat="false" ht="12.8" hidden="false" customHeight="false" outlineLevel="0" collapsed="false">
      <c r="A332" s="0" t="s">
        <v>339</v>
      </c>
      <c r="E332" s="0" t="n">
        <v>5</v>
      </c>
      <c r="F332" s="0" t="n">
        <v>97</v>
      </c>
      <c r="G332" s="2" t="n">
        <v>0.444129976851852</v>
      </c>
      <c r="H332" s="3" t="n">
        <f aca="false">+G332-G331</f>
        <v>0.00282384259259259</v>
      </c>
    </row>
    <row r="333" customFormat="false" ht="12.8" hidden="false" customHeight="false" outlineLevel="0" collapsed="false">
      <c r="A333" s="0" t="s">
        <v>340</v>
      </c>
      <c r="E333" s="0" t="s">
        <v>12</v>
      </c>
      <c r="F333" s="0" t="n">
        <v>97</v>
      </c>
      <c r="G333" s="2" t="n">
        <v>0.446829976851852</v>
      </c>
      <c r="H333" s="3" t="n">
        <f aca="false">+G333-G332</f>
        <v>0.0027</v>
      </c>
    </row>
    <row r="334" customFormat="false" ht="12.8" hidden="false" customHeight="false" outlineLevel="0" collapsed="false">
      <c r="A334" s="0" t="s">
        <v>341</v>
      </c>
      <c r="B334" s="1" t="str">
        <f aca="false">VLOOKUP(F334,Sheet2!A$6:E$146,2)</f>
        <v>Rohan</v>
      </c>
      <c r="C334" s="1" t="str">
        <f aca="false">VLOOKUP(F334,Sheet2!A$6:E$146,3)</f>
        <v>KELSEY</v>
      </c>
      <c r="D334" s="1" t="str">
        <f aca="false">VLOOKUP(F334,Sheet2!A$6:E$146,4)</f>
        <v>Scotch College</v>
      </c>
      <c r="E334" s="0" t="n">
        <v>1</v>
      </c>
      <c r="F334" s="0" t="n">
        <v>98</v>
      </c>
      <c r="G334" s="2" t="n">
        <v>0.452839930555556</v>
      </c>
    </row>
    <row r="335" customFormat="false" ht="12.8" hidden="false" customHeight="false" outlineLevel="0" collapsed="false">
      <c r="A335" s="0" t="s">
        <v>342</v>
      </c>
      <c r="E335" s="0" t="n">
        <v>2</v>
      </c>
      <c r="F335" s="0" t="n">
        <v>98</v>
      </c>
      <c r="G335" s="2" t="n">
        <v>0.455747106481482</v>
      </c>
      <c r="H335" s="3" t="n">
        <f aca="false">+G335-G334</f>
        <v>0.00290717592592593</v>
      </c>
    </row>
    <row r="336" customFormat="false" ht="12.8" hidden="false" customHeight="false" outlineLevel="0" collapsed="false">
      <c r="A336" s="0" t="s">
        <v>343</v>
      </c>
      <c r="E336" s="0" t="n">
        <v>3</v>
      </c>
      <c r="F336" s="0" t="n">
        <v>98</v>
      </c>
      <c r="G336" s="2" t="n">
        <v>0.458722222222222</v>
      </c>
      <c r="H336" s="3" t="n">
        <f aca="false">+G336-G335</f>
        <v>0.00297511574074074</v>
      </c>
    </row>
    <row r="337" customFormat="false" ht="12.8" hidden="false" customHeight="false" outlineLevel="0" collapsed="false">
      <c r="A337" s="0" t="s">
        <v>344</v>
      </c>
      <c r="E337" s="0" t="n">
        <v>4</v>
      </c>
      <c r="F337" s="0" t="n">
        <v>98</v>
      </c>
      <c r="G337" s="2" t="n">
        <v>0.461589699074074</v>
      </c>
      <c r="H337" s="3" t="n">
        <f aca="false">+G337-G336</f>
        <v>0.00286747685185185</v>
      </c>
    </row>
    <row r="338" customFormat="false" ht="12.8" hidden="false" customHeight="false" outlineLevel="0" collapsed="false">
      <c r="A338" s="0" t="s">
        <v>345</v>
      </c>
      <c r="E338" s="0" t="n">
        <v>5</v>
      </c>
      <c r="F338" s="0" t="n">
        <v>98</v>
      </c>
      <c r="G338" s="2" t="n">
        <v>0.464479282407407</v>
      </c>
      <c r="H338" s="3" t="n">
        <f aca="false">+G338-G337</f>
        <v>0.00288958333333333</v>
      </c>
    </row>
    <row r="339" customFormat="false" ht="12.8" hidden="false" customHeight="false" outlineLevel="0" collapsed="false">
      <c r="A339" s="0" t="s">
        <v>346</v>
      </c>
      <c r="E339" s="0" t="s">
        <v>12</v>
      </c>
      <c r="F339" s="0" t="n">
        <v>98</v>
      </c>
      <c r="G339" s="2" t="n">
        <v>0.467303125</v>
      </c>
      <c r="H339" s="3" t="n">
        <f aca="false">+G339-G338</f>
        <v>0.00282384259259259</v>
      </c>
    </row>
    <row r="340" customFormat="false" ht="12.8" hidden="false" customHeight="false" outlineLevel="0" collapsed="false">
      <c r="A340" s="0" t="s">
        <v>347</v>
      </c>
      <c r="B340" s="1" t="str">
        <f aca="false">VLOOKUP(F340,Sheet2!A$6:E$146,2)</f>
        <v>Xavier</v>
      </c>
      <c r="C340" s="1" t="str">
        <f aca="false">VLOOKUP(F340,Sheet2!A$6:E$146,3)</f>
        <v>KOKAI</v>
      </c>
      <c r="D340" s="1" t="str">
        <f aca="false">VLOOKUP(F340,Sheet2!A$6:E$146,4)</f>
        <v>Trinity Grammar School</v>
      </c>
      <c r="E340" s="0" t="n">
        <v>1</v>
      </c>
      <c r="F340" s="0" t="n">
        <v>99</v>
      </c>
      <c r="G340" s="2" t="n">
        <v>0.43379525462963</v>
      </c>
    </row>
    <row r="341" customFormat="false" ht="12.8" hidden="false" customHeight="false" outlineLevel="0" collapsed="false">
      <c r="A341" s="0" t="s">
        <v>348</v>
      </c>
      <c r="E341" s="0" t="n">
        <v>2</v>
      </c>
      <c r="F341" s="0" t="n">
        <v>99</v>
      </c>
      <c r="G341" s="2" t="n">
        <v>0.43677349537037</v>
      </c>
      <c r="H341" s="3" t="n">
        <f aca="false">+G341-G340</f>
        <v>0.00297824074074074</v>
      </c>
    </row>
    <row r="342" customFormat="false" ht="12.8" hidden="false" customHeight="false" outlineLevel="0" collapsed="false">
      <c r="A342" s="0" t="s">
        <v>349</v>
      </c>
      <c r="E342" s="0" t="n">
        <v>3</v>
      </c>
      <c r="F342" s="0" t="n">
        <v>99</v>
      </c>
      <c r="G342" s="2" t="n">
        <v>0.439904398148148</v>
      </c>
      <c r="H342" s="3" t="n">
        <f aca="false">+G342-G341</f>
        <v>0.00313090277777778</v>
      </c>
    </row>
    <row r="343" customFormat="false" ht="12.8" hidden="false" customHeight="false" outlineLevel="0" collapsed="false">
      <c r="A343" s="0" t="s">
        <v>350</v>
      </c>
      <c r="E343" s="0" t="n">
        <v>4</v>
      </c>
      <c r="F343" s="0" t="n">
        <v>99</v>
      </c>
      <c r="G343" s="2" t="n">
        <v>0.442993865740741</v>
      </c>
      <c r="H343" s="3" t="n">
        <f aca="false">+G343-G342</f>
        <v>0.00308946759259259</v>
      </c>
    </row>
    <row r="344" customFormat="false" ht="12.8" hidden="false" customHeight="false" outlineLevel="0" collapsed="false">
      <c r="A344" s="0" t="s">
        <v>351</v>
      </c>
      <c r="E344" s="0" t="n">
        <v>5</v>
      </c>
      <c r="F344" s="0" t="n">
        <v>99</v>
      </c>
      <c r="G344" s="2" t="n">
        <v>0.446058564814815</v>
      </c>
      <c r="H344" s="3" t="n">
        <f aca="false">+G344-G343</f>
        <v>0.00306469907407407</v>
      </c>
    </row>
    <row r="345" customFormat="false" ht="12.8" hidden="false" customHeight="false" outlineLevel="0" collapsed="false">
      <c r="A345" s="0" t="s">
        <v>352</v>
      </c>
      <c r="E345" s="0" t="s">
        <v>12</v>
      </c>
      <c r="F345" s="0" t="n">
        <v>99</v>
      </c>
      <c r="G345" s="2" t="n">
        <v>0.449196412037037</v>
      </c>
      <c r="H345" s="3" t="n">
        <f aca="false">+G345-G344</f>
        <v>0.00313784722222222</v>
      </c>
    </row>
    <row r="346" customFormat="false" ht="12.8" hidden="false" customHeight="false" outlineLevel="0" collapsed="false">
      <c r="A346" s="0" t="s">
        <v>353</v>
      </c>
      <c r="B346" s="1" t="str">
        <f aca="false">VLOOKUP(F346,Sheet2!A$6:E$146,2)</f>
        <v>Jason</v>
      </c>
      <c r="C346" s="1" t="str">
        <f aca="false">VLOOKUP(F346,Sheet2!A$6:E$146,3)</f>
        <v>LI</v>
      </c>
      <c r="D346" s="1" t="str">
        <f aca="false">VLOOKUP(F346,Sheet2!A$6:E$146,4)</f>
        <v>Camberwell Grammar School</v>
      </c>
      <c r="E346" s="0" t="n">
        <v>1</v>
      </c>
      <c r="F346" s="0" t="n">
        <v>101</v>
      </c>
      <c r="G346" s="2" t="n">
        <v>0.434629282407407</v>
      </c>
    </row>
    <row r="347" customFormat="false" ht="12.8" hidden="false" customHeight="false" outlineLevel="0" collapsed="false">
      <c r="A347" s="0" t="s">
        <v>354</v>
      </c>
      <c r="E347" s="0" t="n">
        <v>2</v>
      </c>
      <c r="F347" s="0" t="n">
        <v>101</v>
      </c>
      <c r="G347" s="2" t="n">
        <v>0.437841550925926</v>
      </c>
      <c r="H347" s="3" t="n">
        <f aca="false">+G347-G346</f>
        <v>0.00321226851851852</v>
      </c>
    </row>
    <row r="348" customFormat="false" ht="12.8" hidden="false" customHeight="false" outlineLevel="0" collapsed="false">
      <c r="A348" s="0" t="s">
        <v>355</v>
      </c>
      <c r="E348" s="0" t="n">
        <v>3</v>
      </c>
      <c r="F348" s="0" t="n">
        <v>101</v>
      </c>
      <c r="G348" s="2" t="n">
        <v>0.441000578703704</v>
      </c>
      <c r="H348" s="3" t="n">
        <f aca="false">+G348-G347</f>
        <v>0.00315902777777778</v>
      </c>
    </row>
    <row r="349" customFormat="false" ht="12.8" hidden="false" customHeight="false" outlineLevel="0" collapsed="false">
      <c r="A349" s="0" t="s">
        <v>356</v>
      </c>
      <c r="E349" s="0" t="n">
        <v>4</v>
      </c>
      <c r="F349" s="0" t="n">
        <v>101</v>
      </c>
      <c r="G349" s="2" t="n">
        <v>0.444159490740741</v>
      </c>
      <c r="H349" s="3" t="n">
        <f aca="false">+G349-G348</f>
        <v>0.00315891203703704</v>
      </c>
    </row>
    <row r="350" customFormat="false" ht="12.8" hidden="false" customHeight="false" outlineLevel="0" collapsed="false">
      <c r="A350" s="0" t="s">
        <v>357</v>
      </c>
      <c r="E350" s="0" t="n">
        <v>5</v>
      </c>
      <c r="F350" s="0" t="n">
        <v>101</v>
      </c>
      <c r="G350" s="2" t="n">
        <v>0.447323958333333</v>
      </c>
      <c r="H350" s="3" t="n">
        <f aca="false">+G350-G349</f>
        <v>0.00316446759259259</v>
      </c>
    </row>
    <row r="351" customFormat="false" ht="12.8" hidden="false" customHeight="false" outlineLevel="0" collapsed="false">
      <c r="A351" s="0" t="s">
        <v>358</v>
      </c>
      <c r="E351" s="0" t="s">
        <v>12</v>
      </c>
      <c r="F351" s="0" t="n">
        <v>101</v>
      </c>
      <c r="G351" s="2" t="n">
        <v>0.450385648148148</v>
      </c>
      <c r="H351" s="3" t="n">
        <f aca="false">+G351-G350</f>
        <v>0.00306168981481481</v>
      </c>
    </row>
    <row r="352" customFormat="false" ht="12.8" hidden="false" customHeight="false" outlineLevel="0" collapsed="false">
      <c r="A352" s="0" t="s">
        <v>359</v>
      </c>
      <c r="B352" s="1" t="str">
        <f aca="false">VLOOKUP(F352,Sheet2!A$6:E$146,2)</f>
        <v>Dominic</v>
      </c>
      <c r="C352" s="1" t="str">
        <f aca="false">VLOOKUP(F352,Sheet2!A$6:E$146,3)</f>
        <v>LING</v>
      </c>
      <c r="D352" s="1" t="str">
        <f aca="false">VLOOKUP(F352,Sheet2!A$6:E$146,4)</f>
        <v>Trinity Grammar School</v>
      </c>
      <c r="E352" s="0" t="n">
        <v>1</v>
      </c>
      <c r="F352" s="0" t="n">
        <v>102</v>
      </c>
      <c r="G352" s="2" t="n">
        <v>0.441840162037037</v>
      </c>
    </row>
    <row r="353" customFormat="false" ht="12.8" hidden="false" customHeight="false" outlineLevel="0" collapsed="false">
      <c r="A353" s="0" t="s">
        <v>360</v>
      </c>
      <c r="E353" s="0" t="n">
        <v>2</v>
      </c>
      <c r="F353" s="0" t="n">
        <v>102</v>
      </c>
      <c r="G353" s="2" t="n">
        <v>0.444509837962963</v>
      </c>
      <c r="H353" s="3" t="n">
        <f aca="false">+G353-G352</f>
        <v>0.00266967592592593</v>
      </c>
    </row>
    <row r="354" customFormat="false" ht="12.8" hidden="false" customHeight="false" outlineLevel="0" collapsed="false">
      <c r="A354" s="0" t="s">
        <v>361</v>
      </c>
      <c r="E354" s="0" t="n">
        <v>3</v>
      </c>
      <c r="F354" s="0" t="n">
        <v>102</v>
      </c>
      <c r="G354" s="2" t="n">
        <v>0.447220949074074</v>
      </c>
      <c r="H354" s="3" t="n">
        <f aca="false">+G354-G353</f>
        <v>0.00271111111111111</v>
      </c>
    </row>
    <row r="355" customFormat="false" ht="12.8" hidden="false" customHeight="false" outlineLevel="0" collapsed="false">
      <c r="A355" s="0" t="s">
        <v>362</v>
      </c>
      <c r="E355" s="0" t="n">
        <v>4</v>
      </c>
      <c r="F355" s="0" t="n">
        <v>102</v>
      </c>
      <c r="G355" s="2" t="n">
        <v>0.449909375</v>
      </c>
      <c r="H355" s="3" t="n">
        <f aca="false">+G355-G354</f>
        <v>0.00268842592592593</v>
      </c>
    </row>
    <row r="356" customFormat="false" ht="12.8" hidden="false" customHeight="false" outlineLevel="0" collapsed="false">
      <c r="A356" s="0" t="s">
        <v>363</v>
      </c>
      <c r="E356" s="0" t="n">
        <v>5</v>
      </c>
      <c r="F356" s="0" t="n">
        <v>102</v>
      </c>
      <c r="G356" s="2" t="n">
        <v>0.452598958333333</v>
      </c>
      <c r="H356" s="3" t="n">
        <f aca="false">+G356-G355</f>
        <v>0.00268958333333333</v>
      </c>
    </row>
    <row r="357" customFormat="false" ht="12.8" hidden="false" customHeight="false" outlineLevel="0" collapsed="false">
      <c r="A357" s="0" t="s">
        <v>364</v>
      </c>
      <c r="E357" s="0" t="s">
        <v>12</v>
      </c>
      <c r="F357" s="0" t="n">
        <v>102</v>
      </c>
      <c r="G357" s="2" t="n">
        <v>0.455224884259259</v>
      </c>
      <c r="H357" s="3" t="n">
        <f aca="false">+G357-G356</f>
        <v>0.00262592592592593</v>
      </c>
    </row>
    <row r="358" customFormat="false" ht="12.8" hidden="false" customHeight="false" outlineLevel="0" collapsed="false">
      <c r="A358" s="0" t="s">
        <v>365</v>
      </c>
      <c r="B358" s="1" t="str">
        <f aca="false">VLOOKUP(F358,Sheet2!A$6:E$146,2)</f>
        <v>Andrew</v>
      </c>
      <c r="C358" s="1" t="str">
        <f aca="false">VLOOKUP(F358,Sheet2!A$6:E$146,3)</f>
        <v>LIU</v>
      </c>
      <c r="D358" s="1" t="str">
        <f aca="false">VLOOKUP(F358,Sheet2!A$6:E$146,4)</f>
        <v>Trinity Grammar School</v>
      </c>
      <c r="E358" s="0" t="n">
        <v>1</v>
      </c>
      <c r="F358" s="0" t="n">
        <v>103</v>
      </c>
      <c r="G358" s="2" t="n">
        <v>0.435068981481482</v>
      </c>
    </row>
    <row r="359" customFormat="false" ht="12.8" hidden="false" customHeight="false" outlineLevel="0" collapsed="false">
      <c r="A359" s="0" t="s">
        <v>366</v>
      </c>
      <c r="E359" s="0" t="n">
        <v>2</v>
      </c>
      <c r="F359" s="0" t="n">
        <v>103</v>
      </c>
      <c r="G359" s="2" t="n">
        <v>0.437971064814815</v>
      </c>
      <c r="H359" s="3" t="n">
        <f aca="false">+G359-G358</f>
        <v>0.00290208333333333</v>
      </c>
    </row>
    <row r="360" customFormat="false" ht="12.8" hidden="false" customHeight="false" outlineLevel="0" collapsed="false">
      <c r="A360" s="0" t="s">
        <v>367</v>
      </c>
      <c r="E360" s="0" t="n">
        <v>3</v>
      </c>
      <c r="F360" s="0" t="n">
        <v>103</v>
      </c>
      <c r="G360" s="2" t="n">
        <v>0.440974652777778</v>
      </c>
      <c r="H360" s="3" t="n">
        <f aca="false">+G360-G359</f>
        <v>0.00300358796296296</v>
      </c>
    </row>
    <row r="361" customFormat="false" ht="12.8" hidden="false" customHeight="false" outlineLevel="0" collapsed="false">
      <c r="A361" s="0" t="s">
        <v>368</v>
      </c>
      <c r="E361" s="0" t="n">
        <v>4</v>
      </c>
      <c r="F361" s="0" t="n">
        <v>103</v>
      </c>
      <c r="G361" s="2" t="n">
        <v>0.443909837962963</v>
      </c>
      <c r="H361" s="3" t="n">
        <f aca="false">+G361-G360</f>
        <v>0.00293518518518519</v>
      </c>
    </row>
    <row r="362" customFormat="false" ht="12.8" hidden="false" customHeight="false" outlineLevel="0" collapsed="false">
      <c r="A362" s="0" t="s">
        <v>369</v>
      </c>
      <c r="E362" s="0" t="n">
        <v>5</v>
      </c>
      <c r="F362" s="0" t="n">
        <v>103</v>
      </c>
      <c r="G362" s="2" t="n">
        <v>0.4468125</v>
      </c>
      <c r="H362" s="3" t="n">
        <f aca="false">+G362-G361</f>
        <v>0.00290266203703704</v>
      </c>
    </row>
    <row r="363" customFormat="false" ht="12.8" hidden="false" customHeight="false" outlineLevel="0" collapsed="false">
      <c r="A363" s="0" t="s">
        <v>370</v>
      </c>
      <c r="E363" s="0" t="s">
        <v>12</v>
      </c>
      <c r="F363" s="0" t="n">
        <v>103</v>
      </c>
      <c r="G363" s="2" t="n">
        <v>0.449437615740741</v>
      </c>
      <c r="H363" s="3" t="n">
        <f aca="false">+G363-G362</f>
        <v>0.00262511574074074</v>
      </c>
    </row>
    <row r="364" customFormat="false" ht="12.8" hidden="false" customHeight="false" outlineLevel="0" collapsed="false">
      <c r="A364" s="0" t="s">
        <v>371</v>
      </c>
      <c r="B364" s="1" t="str">
        <f aca="false">VLOOKUP(F364,Sheet2!A$6:E$146,2)</f>
        <v>Ivan</v>
      </c>
      <c r="C364" s="1" t="str">
        <f aca="false">VLOOKUP(F364,Sheet2!A$6:E$146,3)</f>
        <v>LUK</v>
      </c>
      <c r="D364" s="1" t="str">
        <f aca="false">VLOOKUP(F364,Sheet2!A$6:E$146,4)</f>
        <v>Scotch College</v>
      </c>
      <c r="E364" s="0" t="n">
        <v>1</v>
      </c>
      <c r="F364" s="0" t="n">
        <v>104</v>
      </c>
      <c r="G364" s="2" t="n">
        <v>0.43535162037037</v>
      </c>
    </row>
    <row r="365" customFormat="false" ht="12.8" hidden="false" customHeight="false" outlineLevel="0" collapsed="false">
      <c r="A365" s="0" t="s">
        <v>372</v>
      </c>
      <c r="E365" s="0" t="n">
        <v>2</v>
      </c>
      <c r="F365" s="0" t="n">
        <v>104</v>
      </c>
      <c r="G365" s="2" t="n">
        <v>0.438127314814815</v>
      </c>
      <c r="H365" s="3" t="n">
        <f aca="false">+G365-G364</f>
        <v>0.00277569444444444</v>
      </c>
    </row>
    <row r="366" customFormat="false" ht="12.8" hidden="false" customHeight="false" outlineLevel="0" collapsed="false">
      <c r="A366" s="0" t="s">
        <v>373</v>
      </c>
      <c r="E366" s="0" t="n">
        <v>3</v>
      </c>
      <c r="F366" s="0" t="n">
        <v>104</v>
      </c>
      <c r="G366" s="2" t="n">
        <v>0.440889467592593</v>
      </c>
      <c r="H366" s="3" t="n">
        <f aca="false">+G366-G365</f>
        <v>0.00276215277777778</v>
      </c>
    </row>
    <row r="367" customFormat="false" ht="12.8" hidden="false" customHeight="false" outlineLevel="0" collapsed="false">
      <c r="A367" s="0" t="s">
        <v>374</v>
      </c>
      <c r="E367" s="0" t="n">
        <v>4</v>
      </c>
      <c r="F367" s="0" t="n">
        <v>104</v>
      </c>
      <c r="G367" s="2" t="n">
        <v>0.443679398148148</v>
      </c>
      <c r="H367" s="3" t="n">
        <f aca="false">+G367-G366</f>
        <v>0.00278993055555556</v>
      </c>
    </row>
    <row r="368" customFormat="false" ht="12.8" hidden="false" customHeight="false" outlineLevel="0" collapsed="false">
      <c r="A368" s="0" t="s">
        <v>375</v>
      </c>
      <c r="E368" s="0" t="n">
        <v>5</v>
      </c>
      <c r="F368" s="0" t="n">
        <v>104</v>
      </c>
      <c r="G368" s="2" t="n">
        <v>0.446516435185185</v>
      </c>
      <c r="H368" s="3" t="n">
        <f aca="false">+G368-G367</f>
        <v>0.00283703703703704</v>
      </c>
    </row>
    <row r="369" customFormat="false" ht="12.8" hidden="false" customHeight="false" outlineLevel="0" collapsed="false">
      <c r="A369" s="0" t="s">
        <v>376</v>
      </c>
      <c r="E369" s="0" t="s">
        <v>12</v>
      </c>
      <c r="F369" s="0" t="n">
        <v>104</v>
      </c>
      <c r="G369" s="2" t="n">
        <v>0.44932349537037</v>
      </c>
      <c r="H369" s="3" t="n">
        <f aca="false">+G369-G368</f>
        <v>0.00280706018518518</v>
      </c>
    </row>
    <row r="370" customFormat="false" ht="12.8" hidden="false" customHeight="false" outlineLevel="0" collapsed="false">
      <c r="A370" s="0" t="s">
        <v>377</v>
      </c>
      <c r="B370" s="1" t="str">
        <f aca="false">VLOOKUP(F370,Sheet2!A$6:E$146,2)</f>
        <v>Sam</v>
      </c>
      <c r="C370" s="1" t="str">
        <f aca="false">VLOOKUP(F370,Sheet2!A$6:E$146,3)</f>
        <v>MAXWELL-DAVIS</v>
      </c>
      <c r="D370" s="1" t="str">
        <f aca="false">VLOOKUP(F370,Sheet2!A$6:E$146,4)</f>
        <v>Scotch College</v>
      </c>
      <c r="E370" s="0" t="n">
        <v>1</v>
      </c>
      <c r="F370" s="0" t="n">
        <v>105</v>
      </c>
      <c r="G370" s="2" t="n">
        <v>0.435909953703704</v>
      </c>
    </row>
    <row r="371" customFormat="false" ht="12.8" hidden="false" customHeight="false" outlineLevel="0" collapsed="false">
      <c r="A371" s="0" t="s">
        <v>378</v>
      </c>
      <c r="E371" s="0" t="n">
        <v>2</v>
      </c>
      <c r="F371" s="0" t="n">
        <v>105</v>
      </c>
      <c r="G371" s="2" t="n">
        <v>0.439072685185185</v>
      </c>
      <c r="H371" s="3" t="n">
        <f aca="false">+G371-G370</f>
        <v>0.00316273148148148</v>
      </c>
    </row>
    <row r="372" customFormat="false" ht="12.8" hidden="false" customHeight="false" outlineLevel="0" collapsed="false">
      <c r="A372" s="0" t="s">
        <v>379</v>
      </c>
      <c r="E372" s="0" t="n">
        <v>3</v>
      </c>
      <c r="F372" s="0" t="n">
        <v>105</v>
      </c>
      <c r="G372" s="2" t="n">
        <v>0.442339583333333</v>
      </c>
      <c r="H372" s="3" t="n">
        <f aca="false">+G372-G371</f>
        <v>0.00326689814814815</v>
      </c>
    </row>
    <row r="373" customFormat="false" ht="12.8" hidden="false" customHeight="false" outlineLevel="0" collapsed="false">
      <c r="A373" s="0" t="s">
        <v>380</v>
      </c>
      <c r="E373" s="0" t="n">
        <v>4</v>
      </c>
      <c r="F373" s="0" t="n">
        <v>105</v>
      </c>
      <c r="G373" s="2" t="n">
        <v>0.445543981481482</v>
      </c>
      <c r="H373" s="3" t="n">
        <f aca="false">+G373-G372</f>
        <v>0.00320439814814815</v>
      </c>
    </row>
    <row r="374" customFormat="false" ht="12.8" hidden="false" customHeight="false" outlineLevel="0" collapsed="false">
      <c r="A374" s="0" t="s">
        <v>381</v>
      </c>
      <c r="E374" s="0" t="n">
        <v>5</v>
      </c>
      <c r="F374" s="0" t="n">
        <v>105</v>
      </c>
      <c r="G374" s="2" t="n">
        <v>0.448840509259259</v>
      </c>
      <c r="H374" s="3" t="n">
        <f aca="false">+G374-G373</f>
        <v>0.00329652777777778</v>
      </c>
    </row>
    <row r="375" customFormat="false" ht="12.8" hidden="false" customHeight="false" outlineLevel="0" collapsed="false">
      <c r="A375" s="0" t="s">
        <v>382</v>
      </c>
      <c r="E375" s="0" t="s">
        <v>12</v>
      </c>
      <c r="F375" s="0" t="n">
        <v>105</v>
      </c>
      <c r="G375" s="2" t="n">
        <v>0.451782638888889</v>
      </c>
      <c r="H375" s="3" t="n">
        <f aca="false">+G375-G374</f>
        <v>0.00294212962962963</v>
      </c>
    </row>
    <row r="376" customFormat="false" ht="12.8" hidden="false" customHeight="false" outlineLevel="0" collapsed="false">
      <c r="A376" s="0" t="s">
        <v>383</v>
      </c>
      <c r="B376" s="1" t="str">
        <f aca="false">VLOOKUP(F376,Sheet2!A$6:E$146,2)</f>
        <v>Lucas</v>
      </c>
      <c r="C376" s="1" t="str">
        <f aca="false">VLOOKUP(F376,Sheet2!A$6:E$146,3)</f>
        <v>O'CALLAGHAN</v>
      </c>
      <c r="D376" s="1" t="str">
        <f aca="false">VLOOKUP(F376,Sheet2!A$6:E$146,4)</f>
        <v>St Kevin's College</v>
      </c>
      <c r="E376" s="0" t="n">
        <v>1</v>
      </c>
      <c r="F376" s="0" t="n">
        <v>106</v>
      </c>
      <c r="G376" s="2" t="n">
        <v>0.43569837962963</v>
      </c>
    </row>
    <row r="377" customFormat="false" ht="12.8" hidden="false" customHeight="false" outlineLevel="0" collapsed="false">
      <c r="A377" s="0" t="s">
        <v>384</v>
      </c>
      <c r="E377" s="0" t="n">
        <v>2</v>
      </c>
      <c r="F377" s="0" t="n">
        <v>106</v>
      </c>
      <c r="G377" s="2" t="n">
        <v>0.438209490740741</v>
      </c>
      <c r="H377" s="3" t="n">
        <f aca="false">+G377-G376</f>
        <v>0.00251111111111111</v>
      </c>
    </row>
    <row r="378" customFormat="false" ht="12.8" hidden="false" customHeight="false" outlineLevel="0" collapsed="false">
      <c r="A378" s="0" t="s">
        <v>385</v>
      </c>
      <c r="E378" s="0" t="n">
        <v>3</v>
      </c>
      <c r="F378" s="0" t="n">
        <v>106</v>
      </c>
      <c r="G378" s="2" t="n">
        <v>0.440800694444445</v>
      </c>
      <c r="H378" s="3" t="n">
        <f aca="false">+G378-G377</f>
        <v>0.0025912037037037</v>
      </c>
    </row>
    <row r="379" customFormat="false" ht="12.8" hidden="false" customHeight="false" outlineLevel="0" collapsed="false">
      <c r="A379" s="0" t="s">
        <v>386</v>
      </c>
      <c r="E379" s="0" t="n">
        <v>4</v>
      </c>
      <c r="F379" s="0" t="n">
        <v>106</v>
      </c>
      <c r="G379" s="2" t="n">
        <v>0.443357175925926</v>
      </c>
      <c r="H379" s="3" t="n">
        <f aca="false">+G379-G378</f>
        <v>0.00255648148148148</v>
      </c>
    </row>
    <row r="380" customFormat="false" ht="12.8" hidden="false" customHeight="false" outlineLevel="0" collapsed="false">
      <c r="A380" s="0" t="s">
        <v>387</v>
      </c>
      <c r="E380" s="0" t="n">
        <v>5</v>
      </c>
      <c r="F380" s="0" t="n">
        <v>106</v>
      </c>
      <c r="G380" s="2" t="n">
        <v>0.445913078703704</v>
      </c>
      <c r="H380" s="3" t="n">
        <f aca="false">+G380-G379</f>
        <v>0.00255590277777778</v>
      </c>
    </row>
    <row r="381" customFormat="false" ht="12.8" hidden="false" customHeight="false" outlineLevel="0" collapsed="false">
      <c r="A381" s="0" t="s">
        <v>388</v>
      </c>
      <c r="E381" s="0" t="s">
        <v>12</v>
      </c>
      <c r="F381" s="0" t="n">
        <v>106</v>
      </c>
      <c r="G381" s="2" t="n">
        <v>0.448419791666667</v>
      </c>
      <c r="H381" s="3" t="n">
        <f aca="false">+G381-G380</f>
        <v>0.00250671296296296</v>
      </c>
    </row>
    <row r="382" customFormat="false" ht="12.8" hidden="false" customHeight="false" outlineLevel="0" collapsed="false">
      <c r="A382" s="0" t="s">
        <v>389</v>
      </c>
      <c r="B382" s="1" t="str">
        <f aca="false">VLOOKUP(F382,Sheet2!A$6:E$146,2)</f>
        <v>Remey</v>
      </c>
      <c r="C382" s="1" t="str">
        <f aca="false">VLOOKUP(F382,Sheet2!A$6:E$146,3)</f>
        <v>PODMORE</v>
      </c>
      <c r="D382" s="1" t="str">
        <f aca="false">VLOOKUP(F382,Sheet2!A$6:E$146,4)</f>
        <v>Chairo Drouin</v>
      </c>
      <c r="E382" s="0" t="n">
        <v>1</v>
      </c>
      <c r="F382" s="0" t="n">
        <v>107</v>
      </c>
      <c r="G382" s="2" t="n">
        <v>0.436908912037037</v>
      </c>
    </row>
    <row r="383" customFormat="false" ht="12.8" hidden="false" customHeight="false" outlineLevel="0" collapsed="false">
      <c r="A383" s="0" t="s">
        <v>390</v>
      </c>
      <c r="E383" s="0" t="n">
        <v>2</v>
      </c>
      <c r="F383" s="0" t="n">
        <v>107</v>
      </c>
      <c r="G383" s="2" t="n">
        <v>0.440396990740741</v>
      </c>
      <c r="H383" s="3" t="n">
        <f aca="false">+G383-G382</f>
        <v>0.0034880787037037</v>
      </c>
    </row>
    <row r="384" customFormat="false" ht="12.8" hidden="false" customHeight="false" outlineLevel="0" collapsed="false">
      <c r="A384" s="0" t="s">
        <v>391</v>
      </c>
      <c r="E384" s="0" t="n">
        <v>3</v>
      </c>
      <c r="F384" s="0" t="n">
        <v>107</v>
      </c>
      <c r="G384" s="2" t="n">
        <v>0.443789930555556</v>
      </c>
      <c r="H384" s="3" t="n">
        <f aca="false">+G384-G383</f>
        <v>0.00339293981481481</v>
      </c>
    </row>
    <row r="385" customFormat="false" ht="12.8" hidden="false" customHeight="false" outlineLevel="0" collapsed="false">
      <c r="A385" s="0" t="s">
        <v>392</v>
      </c>
      <c r="E385" s="0" t="n">
        <v>4</v>
      </c>
      <c r="F385" s="0" t="n">
        <v>107</v>
      </c>
      <c r="G385" s="2" t="n">
        <v>0.44704224537037</v>
      </c>
      <c r="H385" s="3" t="n">
        <f aca="false">+G385-G384</f>
        <v>0.00325231481481481</v>
      </c>
    </row>
    <row r="386" customFormat="false" ht="12.8" hidden="false" customHeight="false" outlineLevel="0" collapsed="false">
      <c r="A386" s="0" t="s">
        <v>393</v>
      </c>
      <c r="E386" s="0" t="n">
        <v>5</v>
      </c>
      <c r="F386" s="0" t="n">
        <v>107</v>
      </c>
      <c r="G386" s="2" t="n">
        <v>0.45042037037037</v>
      </c>
      <c r="H386" s="3" t="n">
        <f aca="false">+G386-G385</f>
        <v>0.003378125</v>
      </c>
    </row>
    <row r="387" customFormat="false" ht="12.8" hidden="false" customHeight="false" outlineLevel="0" collapsed="false">
      <c r="A387" s="0" t="s">
        <v>394</v>
      </c>
      <c r="E387" s="0" t="s">
        <v>12</v>
      </c>
      <c r="F387" s="0" t="n">
        <v>107</v>
      </c>
      <c r="G387" s="2" t="n">
        <v>0.453607523148148</v>
      </c>
      <c r="H387" s="3" t="n">
        <f aca="false">+G387-G386</f>
        <v>0.00318715277777778</v>
      </c>
    </row>
    <row r="388" customFormat="false" ht="12.8" hidden="false" customHeight="false" outlineLevel="0" collapsed="false">
      <c r="A388" s="0" t="s">
        <v>395</v>
      </c>
      <c r="B388" s="1" t="str">
        <f aca="false">VLOOKUP(F388,Sheet2!A$6:E$146,2)</f>
        <v>Fergus</v>
      </c>
      <c r="C388" s="1" t="str">
        <f aca="false">VLOOKUP(F388,Sheet2!A$6:E$146,3)</f>
        <v>ROSS</v>
      </c>
      <c r="D388" s="1" t="str">
        <f aca="false">VLOOKUP(F388,Sheet2!A$6:E$146,4)</f>
        <v>Scotch College</v>
      </c>
      <c r="E388" s="0" t="n">
        <v>1</v>
      </c>
      <c r="F388" s="0" t="n">
        <v>109</v>
      </c>
      <c r="G388" s="2" t="n">
        <v>0.437529976851852</v>
      </c>
    </row>
    <row r="389" customFormat="false" ht="12.8" hidden="false" customHeight="false" outlineLevel="0" collapsed="false">
      <c r="A389" s="0" t="s">
        <v>396</v>
      </c>
      <c r="E389" s="0" t="n">
        <v>2</v>
      </c>
      <c r="F389" s="0" t="n">
        <v>109</v>
      </c>
      <c r="G389" s="2" t="n">
        <v>0.44080474537037</v>
      </c>
      <c r="H389" s="3" t="n">
        <f aca="false">+G389-G388</f>
        <v>0.00327476851851852</v>
      </c>
    </row>
    <row r="390" customFormat="false" ht="12.8" hidden="false" customHeight="false" outlineLevel="0" collapsed="false">
      <c r="A390" s="0" t="s">
        <v>397</v>
      </c>
      <c r="E390" s="0" t="n">
        <v>3</v>
      </c>
      <c r="F390" s="0" t="n">
        <v>109</v>
      </c>
      <c r="G390" s="2" t="n">
        <v>0.444052662037037</v>
      </c>
      <c r="H390" s="3" t="n">
        <f aca="false">+G390-G389</f>
        <v>0.00324791666666667</v>
      </c>
    </row>
    <row r="391" customFormat="false" ht="12.8" hidden="false" customHeight="false" outlineLevel="0" collapsed="false">
      <c r="A391" s="0" t="s">
        <v>398</v>
      </c>
      <c r="E391" s="0" t="n">
        <v>4</v>
      </c>
      <c r="F391" s="0" t="n">
        <v>109</v>
      </c>
      <c r="G391" s="2" t="n">
        <v>0.447326273148148</v>
      </c>
      <c r="H391" s="3" t="n">
        <f aca="false">+G391-G390</f>
        <v>0.00327361111111111</v>
      </c>
    </row>
    <row r="392" customFormat="false" ht="12.8" hidden="false" customHeight="false" outlineLevel="0" collapsed="false">
      <c r="A392" s="0" t="s">
        <v>399</v>
      </c>
      <c r="E392" s="0" t="n">
        <v>5</v>
      </c>
      <c r="F392" s="0" t="n">
        <v>109</v>
      </c>
      <c r="G392" s="2" t="n">
        <v>0.450734375</v>
      </c>
      <c r="H392" s="3" t="n">
        <f aca="false">+G392-G391</f>
        <v>0.00340810185185185</v>
      </c>
    </row>
    <row r="393" customFormat="false" ht="12.8" hidden="false" customHeight="false" outlineLevel="0" collapsed="false">
      <c r="A393" s="0" t="s">
        <v>400</v>
      </c>
      <c r="E393" s="0" t="s">
        <v>12</v>
      </c>
      <c r="F393" s="0" t="n">
        <v>109</v>
      </c>
      <c r="G393" s="2" t="n">
        <v>0.454178472222222</v>
      </c>
      <c r="H393" s="3" t="n">
        <f aca="false">+G393-G392</f>
        <v>0.00344409722222222</v>
      </c>
    </row>
    <row r="394" customFormat="false" ht="12.8" hidden="false" customHeight="false" outlineLevel="0" collapsed="false">
      <c r="A394" s="0" t="s">
        <v>401</v>
      </c>
      <c r="B394" s="1" t="str">
        <f aca="false">VLOOKUP(F394,Sheet2!A$6:E$146,2)</f>
        <v>Harris</v>
      </c>
      <c r="C394" s="1" t="str">
        <f aca="false">VLOOKUP(F394,Sheet2!A$6:E$146,3)</f>
        <v>SONG</v>
      </c>
      <c r="D394" s="1" t="str">
        <f aca="false">VLOOKUP(F394,Sheet2!A$6:E$146,4)</f>
        <v>Scotch College</v>
      </c>
      <c r="E394" s="0" t="n">
        <v>1</v>
      </c>
      <c r="F394" s="0" t="n">
        <v>110</v>
      </c>
      <c r="G394" s="2" t="n">
        <v>0.437885416666667</v>
      </c>
    </row>
    <row r="395" customFormat="false" ht="12.8" hidden="false" customHeight="false" outlineLevel="0" collapsed="false">
      <c r="A395" s="0" t="s">
        <v>402</v>
      </c>
      <c r="E395" s="0" t="n">
        <v>2</v>
      </c>
      <c r="F395" s="0" t="n">
        <v>110</v>
      </c>
      <c r="G395" s="2" t="n">
        <v>0.441375810185185</v>
      </c>
      <c r="H395" s="3" t="n">
        <f aca="false">+G395-G394</f>
        <v>0.00349039351851852</v>
      </c>
    </row>
    <row r="396" customFormat="false" ht="12.8" hidden="false" customHeight="false" outlineLevel="0" collapsed="false">
      <c r="A396" s="0" t="s">
        <v>403</v>
      </c>
      <c r="E396" s="0" t="n">
        <v>3</v>
      </c>
      <c r="F396" s="0" t="n">
        <v>110</v>
      </c>
      <c r="G396" s="2" t="n">
        <v>0.445207291666667</v>
      </c>
      <c r="H396" s="3" t="n">
        <f aca="false">+G396-G395</f>
        <v>0.00383148148148148</v>
      </c>
    </row>
    <row r="397" customFormat="false" ht="12.8" hidden="false" customHeight="false" outlineLevel="0" collapsed="false">
      <c r="A397" s="0" t="s">
        <v>404</v>
      </c>
      <c r="E397" s="0" t="n">
        <v>4</v>
      </c>
      <c r="F397" s="0" t="n">
        <v>110</v>
      </c>
      <c r="G397" s="2" t="n">
        <v>0.44875775462963</v>
      </c>
      <c r="H397" s="3" t="n">
        <f aca="false">+G397-G396</f>
        <v>0.00355046296296296</v>
      </c>
    </row>
    <row r="398" customFormat="false" ht="12.8" hidden="false" customHeight="false" outlineLevel="0" collapsed="false">
      <c r="A398" s="0" t="s">
        <v>405</v>
      </c>
      <c r="E398" s="0" t="n">
        <v>5</v>
      </c>
      <c r="F398" s="0" t="n">
        <v>110</v>
      </c>
      <c r="G398" s="2" t="n">
        <v>0.452311805555556</v>
      </c>
      <c r="H398" s="3" t="n">
        <f aca="false">+G398-G397</f>
        <v>0.00355405092592593</v>
      </c>
    </row>
    <row r="399" customFormat="false" ht="12.8" hidden="false" customHeight="false" outlineLevel="0" collapsed="false">
      <c r="A399" s="0" t="s">
        <v>406</v>
      </c>
      <c r="E399" s="0" t="s">
        <v>12</v>
      </c>
      <c r="F399" s="0" t="n">
        <v>110</v>
      </c>
      <c r="G399" s="2" t="n">
        <v>0.455761921296296</v>
      </c>
      <c r="H399" s="3" t="n">
        <f aca="false">+G399-G398</f>
        <v>0.00345011574074074</v>
      </c>
    </row>
    <row r="400" customFormat="false" ht="12.8" hidden="false" customHeight="false" outlineLevel="0" collapsed="false">
      <c r="A400" s="0" t="s">
        <v>407</v>
      </c>
      <c r="B400" s="1" t="str">
        <f aca="false">VLOOKUP(F400,Sheet2!A$6:E$146,2)</f>
        <v>Leonardo</v>
      </c>
      <c r="C400" s="1" t="str">
        <f aca="false">VLOOKUP(F400,Sheet2!A$6:E$146,3)</f>
        <v>VECCHIO</v>
      </c>
      <c r="D400" s="1" t="str">
        <f aca="false">VLOOKUP(F400,Sheet2!A$6:E$146,4)</f>
        <v>Emmaus College</v>
      </c>
      <c r="E400" s="0" t="n">
        <v>1</v>
      </c>
      <c r="F400" s="0" t="n">
        <v>113</v>
      </c>
      <c r="G400" s="2" t="n">
        <v>0.438444444444444</v>
      </c>
    </row>
    <row r="401" customFormat="false" ht="12.8" hidden="false" customHeight="false" outlineLevel="0" collapsed="false">
      <c r="A401" s="0" t="s">
        <v>408</v>
      </c>
      <c r="E401" s="0" t="n">
        <v>2</v>
      </c>
      <c r="F401" s="0" t="n">
        <v>113</v>
      </c>
      <c r="G401" s="2" t="n">
        <v>0.441187152777778</v>
      </c>
      <c r="H401" s="3" t="n">
        <f aca="false">+G401-G400</f>
        <v>0.00274270833333333</v>
      </c>
    </row>
    <row r="402" customFormat="false" ht="12.8" hidden="false" customHeight="false" outlineLevel="0" collapsed="false">
      <c r="A402" s="0" t="s">
        <v>409</v>
      </c>
      <c r="E402" s="0" t="n">
        <v>3</v>
      </c>
      <c r="F402" s="0" t="n">
        <v>113</v>
      </c>
      <c r="G402" s="2" t="n">
        <v>0.44391099537037</v>
      </c>
      <c r="H402" s="3" t="n">
        <f aca="false">+G402-G401</f>
        <v>0.00272384259259259</v>
      </c>
    </row>
    <row r="403" customFormat="false" ht="12.8" hidden="false" customHeight="false" outlineLevel="0" collapsed="false">
      <c r="A403" s="0" t="s">
        <v>410</v>
      </c>
      <c r="E403" s="0" t="n">
        <v>4</v>
      </c>
      <c r="F403" s="0" t="n">
        <v>113</v>
      </c>
      <c r="G403" s="2" t="n">
        <v>0.446659722222222</v>
      </c>
      <c r="H403" s="3" t="n">
        <f aca="false">+G403-G402</f>
        <v>0.00274872685185185</v>
      </c>
    </row>
    <row r="404" customFormat="false" ht="12.8" hidden="false" customHeight="false" outlineLevel="0" collapsed="false">
      <c r="A404" s="0" t="s">
        <v>411</v>
      </c>
      <c r="E404" s="0" t="n">
        <v>5</v>
      </c>
      <c r="F404" s="0" t="n">
        <v>113</v>
      </c>
      <c r="G404" s="2" t="n">
        <v>0.449336689814815</v>
      </c>
      <c r="H404" s="3" t="n">
        <f aca="false">+G404-G403</f>
        <v>0.00267696759259259</v>
      </c>
    </row>
    <row r="405" customFormat="false" ht="12.8" hidden="false" customHeight="false" outlineLevel="0" collapsed="false">
      <c r="A405" s="0" t="s">
        <v>412</v>
      </c>
      <c r="E405" s="0" t="s">
        <v>12</v>
      </c>
      <c r="F405" s="0" t="n">
        <v>113</v>
      </c>
      <c r="G405" s="2" t="n">
        <v>0.452035300925926</v>
      </c>
      <c r="H405" s="3" t="n">
        <f aca="false">+G405-G404</f>
        <v>0.00269861111111111</v>
      </c>
    </row>
    <row r="406" customFormat="false" ht="12.8" hidden="false" customHeight="false" outlineLevel="0" collapsed="false">
      <c r="A406" s="0" t="s">
        <v>413</v>
      </c>
      <c r="B406" s="1" t="str">
        <f aca="false">VLOOKUP(F406,Sheet2!A$6:E$146,2)</f>
        <v>Ryan</v>
      </c>
      <c r="C406" s="1" t="str">
        <f aca="false">VLOOKUP(F406,Sheet2!A$6:E$146,3)</f>
        <v>WABL</v>
      </c>
      <c r="D406" s="1" t="str">
        <f aca="false">VLOOKUP(F406,Sheet2!A$6:E$146,4)</f>
        <v>Scotch College</v>
      </c>
      <c r="E406" s="0" t="n">
        <v>1</v>
      </c>
      <c r="F406" s="0" t="n">
        <v>114</v>
      </c>
      <c r="G406" s="2" t="n">
        <v>0.438812847222222</v>
      </c>
    </row>
    <row r="407" customFormat="false" ht="12.8" hidden="false" customHeight="false" outlineLevel="0" collapsed="false">
      <c r="A407" s="0" t="s">
        <v>414</v>
      </c>
      <c r="E407" s="0" t="n">
        <v>2</v>
      </c>
      <c r="F407" s="0" t="n">
        <v>114</v>
      </c>
      <c r="G407" s="2" t="n">
        <v>0.441505324074074</v>
      </c>
      <c r="H407" s="3" t="n">
        <f aca="false">+G407-G406</f>
        <v>0.00269247685185185</v>
      </c>
    </row>
    <row r="408" customFormat="false" ht="12.8" hidden="false" customHeight="false" outlineLevel="0" collapsed="false">
      <c r="A408" s="0" t="s">
        <v>415</v>
      </c>
      <c r="E408" s="0" t="n">
        <v>3</v>
      </c>
      <c r="F408" s="0" t="n">
        <v>114</v>
      </c>
      <c r="G408" s="2" t="n">
        <v>0.444251388888889</v>
      </c>
      <c r="H408" s="3" t="n">
        <f aca="false">+G408-G407</f>
        <v>0.00274606481481481</v>
      </c>
    </row>
    <row r="409" customFormat="false" ht="12.8" hidden="false" customHeight="false" outlineLevel="0" collapsed="false">
      <c r="A409" s="0" t="s">
        <v>416</v>
      </c>
      <c r="E409" s="0" t="n">
        <v>4</v>
      </c>
      <c r="F409" s="0" t="n">
        <v>114</v>
      </c>
      <c r="G409" s="2" t="n">
        <v>0.446922106481481</v>
      </c>
      <c r="H409" s="3" t="n">
        <f aca="false">+G409-G408</f>
        <v>0.00267071759259259</v>
      </c>
    </row>
    <row r="410" customFormat="false" ht="12.8" hidden="false" customHeight="false" outlineLevel="0" collapsed="false">
      <c r="A410" s="0" t="s">
        <v>417</v>
      </c>
      <c r="E410" s="0" t="n">
        <v>5</v>
      </c>
      <c r="F410" s="0" t="n">
        <v>114</v>
      </c>
      <c r="G410" s="2" t="n">
        <v>0.449643981481481</v>
      </c>
      <c r="H410" s="3" t="n">
        <f aca="false">+G410-G409</f>
        <v>0.002721875</v>
      </c>
    </row>
    <row r="411" customFormat="false" ht="12.8" hidden="false" customHeight="false" outlineLevel="0" collapsed="false">
      <c r="A411" s="0" t="s">
        <v>418</v>
      </c>
      <c r="E411" s="0" t="s">
        <v>12</v>
      </c>
      <c r="F411" s="0" t="n">
        <v>114</v>
      </c>
      <c r="G411" s="2" t="n">
        <v>0.452284722222222</v>
      </c>
      <c r="H411" s="3" t="n">
        <f aca="false">+G411-G410</f>
        <v>0.00264074074074074</v>
      </c>
    </row>
    <row r="412" customFormat="false" ht="12.8" hidden="false" customHeight="false" outlineLevel="0" collapsed="false">
      <c r="A412" s="0" t="s">
        <v>419</v>
      </c>
      <c r="B412" s="1" t="str">
        <f aca="false">VLOOKUP(F412,Sheet2!A$6:E$146,2)</f>
        <v>Edison</v>
      </c>
      <c r="C412" s="1" t="str">
        <f aca="false">VLOOKUP(F412,Sheet2!A$6:E$146,3)</f>
        <v>WANG</v>
      </c>
      <c r="D412" s="1" t="str">
        <f aca="false">VLOOKUP(F412,Sheet2!A$6:E$146,4)</f>
        <v>Scotch College</v>
      </c>
      <c r="E412" s="0" t="n">
        <v>1</v>
      </c>
      <c r="F412" s="0" t="n">
        <v>115</v>
      </c>
      <c r="G412" s="2" t="n">
        <v>0.439348958333333</v>
      </c>
    </row>
    <row r="413" customFormat="false" ht="12.8" hidden="false" customHeight="false" outlineLevel="0" collapsed="false">
      <c r="A413" s="0" t="s">
        <v>420</v>
      </c>
      <c r="E413" s="0" t="n">
        <v>2</v>
      </c>
      <c r="F413" s="0" t="n">
        <v>115</v>
      </c>
      <c r="G413" s="2" t="n">
        <v>0.442356134259259</v>
      </c>
      <c r="H413" s="3" t="n">
        <f aca="false">+G413-G412</f>
        <v>0.00300717592592593</v>
      </c>
    </row>
    <row r="414" customFormat="false" ht="12.8" hidden="false" customHeight="false" outlineLevel="0" collapsed="false">
      <c r="A414" s="0" t="s">
        <v>421</v>
      </c>
      <c r="E414" s="0" t="n">
        <v>3</v>
      </c>
      <c r="F414" s="0" t="n">
        <v>115</v>
      </c>
      <c r="G414" s="2" t="n">
        <v>0.445413773148148</v>
      </c>
      <c r="H414" s="3" t="n">
        <f aca="false">+G414-G413</f>
        <v>0.00305763888888889</v>
      </c>
    </row>
    <row r="415" customFormat="false" ht="12.8" hidden="false" customHeight="false" outlineLevel="0" collapsed="false">
      <c r="A415" s="0" t="s">
        <v>422</v>
      </c>
      <c r="E415" s="0" t="n">
        <v>4</v>
      </c>
      <c r="F415" s="0" t="n">
        <v>115</v>
      </c>
      <c r="G415" s="2" t="n">
        <v>0.448502893518519</v>
      </c>
      <c r="H415" s="3" t="n">
        <f aca="false">+G415-G414</f>
        <v>0.00308912037037037</v>
      </c>
    </row>
    <row r="416" customFormat="false" ht="12.8" hidden="false" customHeight="false" outlineLevel="0" collapsed="false">
      <c r="A416" s="0" t="s">
        <v>423</v>
      </c>
      <c r="E416" s="0" t="n">
        <v>5</v>
      </c>
      <c r="F416" s="0" t="n">
        <v>115</v>
      </c>
      <c r="G416" s="2" t="n">
        <v>0.451461458333333</v>
      </c>
      <c r="H416" s="3" t="n">
        <f aca="false">+G416-G415</f>
        <v>0.00295856481481481</v>
      </c>
    </row>
    <row r="417" customFormat="false" ht="12.8" hidden="false" customHeight="false" outlineLevel="0" collapsed="false">
      <c r="A417" s="0" t="s">
        <v>424</v>
      </c>
      <c r="E417" s="0" t="s">
        <v>12</v>
      </c>
      <c r="F417" s="0" t="n">
        <v>115</v>
      </c>
      <c r="G417" s="2" t="n">
        <v>0.454324074074074</v>
      </c>
      <c r="H417" s="3" t="n">
        <f aca="false">+G417-G416</f>
        <v>0.00286261574074074</v>
      </c>
    </row>
    <row r="418" customFormat="false" ht="12.8" hidden="false" customHeight="false" outlineLevel="0" collapsed="false">
      <c r="A418" s="0" t="s">
        <v>425</v>
      </c>
      <c r="B418" s="1" t="str">
        <f aca="false">VLOOKUP(F418,Sheet2!A$6:E$146,2)</f>
        <v>John</v>
      </c>
      <c r="C418" s="1" t="str">
        <f aca="false">VLOOKUP(F418,Sheet2!A$6:E$146,3)</f>
        <v>WANG</v>
      </c>
      <c r="D418" s="1" t="str">
        <f aca="false">VLOOKUP(F418,Sheet2!A$6:E$146,4)</f>
        <v>Trinity Grammar School</v>
      </c>
      <c r="E418" s="0" t="n">
        <v>1</v>
      </c>
      <c r="F418" s="0" t="n">
        <v>116</v>
      </c>
      <c r="G418" s="2" t="n">
        <v>0.44024212962963</v>
      </c>
    </row>
    <row r="419" customFormat="false" ht="12.8" hidden="false" customHeight="false" outlineLevel="0" collapsed="false">
      <c r="A419" s="0" t="s">
        <v>426</v>
      </c>
      <c r="E419" s="0" t="n">
        <v>2</v>
      </c>
      <c r="F419" s="0" t="n">
        <v>116</v>
      </c>
      <c r="G419" s="2" t="n">
        <v>0.443547222222222</v>
      </c>
      <c r="H419" s="3" t="n">
        <f aca="false">+G419-G418</f>
        <v>0.00330509259259259</v>
      </c>
    </row>
    <row r="420" customFormat="false" ht="12.8" hidden="false" customHeight="false" outlineLevel="0" collapsed="false">
      <c r="A420" s="0" t="s">
        <v>427</v>
      </c>
      <c r="E420" s="0" t="n">
        <v>3</v>
      </c>
      <c r="F420" s="0" t="n">
        <v>116</v>
      </c>
      <c r="G420" s="2" t="n">
        <v>0.446800694444444</v>
      </c>
      <c r="H420" s="3" t="n">
        <f aca="false">+G420-G419</f>
        <v>0.00325347222222222</v>
      </c>
    </row>
    <row r="421" customFormat="false" ht="12.8" hidden="false" customHeight="false" outlineLevel="0" collapsed="false">
      <c r="A421" s="0" t="s">
        <v>428</v>
      </c>
      <c r="E421" s="0" t="n">
        <v>4</v>
      </c>
      <c r="F421" s="0" t="n">
        <v>116</v>
      </c>
      <c r="G421" s="2" t="n">
        <v>0.450084259259259</v>
      </c>
      <c r="H421" s="3" t="n">
        <f aca="false">+G421-G420</f>
        <v>0.00328356481481481</v>
      </c>
    </row>
    <row r="422" customFormat="false" ht="12.8" hidden="false" customHeight="false" outlineLevel="0" collapsed="false">
      <c r="A422" s="0" t="s">
        <v>429</v>
      </c>
      <c r="E422" s="0" t="n">
        <v>5</v>
      </c>
      <c r="F422" s="0" t="n">
        <v>116</v>
      </c>
      <c r="G422" s="2" t="n">
        <v>0.453308333333333</v>
      </c>
      <c r="H422" s="3" t="n">
        <f aca="false">+G422-G421</f>
        <v>0.00322407407407407</v>
      </c>
    </row>
    <row r="423" customFormat="false" ht="12.8" hidden="false" customHeight="false" outlineLevel="0" collapsed="false">
      <c r="A423" s="0" t="s">
        <v>430</v>
      </c>
      <c r="E423" s="0" t="s">
        <v>12</v>
      </c>
      <c r="F423" s="0" t="n">
        <v>116</v>
      </c>
      <c r="G423" s="2" t="n">
        <v>0.45639375</v>
      </c>
      <c r="H423" s="3" t="n">
        <f aca="false">+G423-G422</f>
        <v>0.00308541666666667</v>
      </c>
    </row>
    <row r="424" customFormat="false" ht="12.8" hidden="false" customHeight="false" outlineLevel="0" collapsed="false">
      <c r="A424" s="0" t="s">
        <v>431</v>
      </c>
      <c r="B424" s="1" t="str">
        <f aca="false">VLOOKUP(F424,Sheet2!A$6:E$146,2)</f>
        <v>Austin</v>
      </c>
      <c r="C424" s="1" t="str">
        <f aca="false">VLOOKUP(F424,Sheet2!A$6:E$146,3)</f>
        <v>WELLS</v>
      </c>
      <c r="D424" s="1" t="str">
        <f aca="false">VLOOKUP(F424,Sheet2!A$6:E$146,4)</f>
        <v>Trinity Grammar School</v>
      </c>
      <c r="E424" s="0" t="n">
        <v>1</v>
      </c>
      <c r="F424" s="0" t="n">
        <v>117</v>
      </c>
      <c r="G424" s="2" t="n">
        <v>0.439364930555556</v>
      </c>
    </row>
    <row r="425" customFormat="false" ht="12.8" hidden="false" customHeight="false" outlineLevel="0" collapsed="false">
      <c r="A425" s="0" t="s">
        <v>432</v>
      </c>
      <c r="E425" s="0" t="n">
        <v>2</v>
      </c>
      <c r="F425" s="0" t="n">
        <v>117</v>
      </c>
      <c r="G425" s="2" t="n">
        <v>0.441799652777778</v>
      </c>
      <c r="H425" s="3" t="n">
        <f aca="false">+G425-G424</f>
        <v>0.00243472222222222</v>
      </c>
    </row>
    <row r="426" customFormat="false" ht="12.8" hidden="false" customHeight="false" outlineLevel="0" collapsed="false">
      <c r="A426" s="0" t="s">
        <v>433</v>
      </c>
      <c r="E426" s="0" t="n">
        <v>3</v>
      </c>
      <c r="F426" s="0" t="n">
        <v>117</v>
      </c>
      <c r="G426" s="2" t="n">
        <v>0.444376736111111</v>
      </c>
      <c r="H426" s="3" t="n">
        <f aca="false">+G426-G425</f>
        <v>0.00257708333333333</v>
      </c>
    </row>
    <row r="427" customFormat="false" ht="12.8" hidden="false" customHeight="false" outlineLevel="0" collapsed="false">
      <c r="A427" s="0" t="s">
        <v>434</v>
      </c>
      <c r="E427" s="0" t="n">
        <v>4</v>
      </c>
      <c r="F427" s="0" t="n">
        <v>117</v>
      </c>
      <c r="G427" s="2" t="n">
        <v>0.446806944444444</v>
      </c>
      <c r="H427" s="3" t="n">
        <f aca="false">+G427-G426</f>
        <v>0.00243020833333333</v>
      </c>
    </row>
    <row r="428" customFormat="false" ht="12.8" hidden="false" customHeight="false" outlineLevel="0" collapsed="false">
      <c r="A428" s="0" t="s">
        <v>435</v>
      </c>
      <c r="E428" s="0" t="n">
        <v>5</v>
      </c>
      <c r="F428" s="0" t="n">
        <v>117</v>
      </c>
      <c r="G428" s="2" t="n">
        <v>0.449218634259259</v>
      </c>
      <c r="H428" s="3" t="n">
        <f aca="false">+G428-G427</f>
        <v>0.00241168981481481</v>
      </c>
    </row>
    <row r="429" customFormat="false" ht="12.8" hidden="false" customHeight="false" outlineLevel="0" collapsed="false">
      <c r="A429" s="0" t="s">
        <v>436</v>
      </c>
      <c r="E429" s="0" t="s">
        <v>12</v>
      </c>
      <c r="F429" s="0" t="n">
        <v>117</v>
      </c>
      <c r="G429" s="2" t="n">
        <v>0.451643518518519</v>
      </c>
      <c r="H429" s="3" t="n">
        <f aca="false">+G429-G428</f>
        <v>0.00242488425925926</v>
      </c>
    </row>
    <row r="430" customFormat="false" ht="12.8" hidden="false" customHeight="false" outlineLevel="0" collapsed="false">
      <c r="A430" s="0" t="s">
        <v>437</v>
      </c>
      <c r="B430" s="1" t="str">
        <f aca="false">VLOOKUP(F430,Sheet2!A$6:E$146,2)</f>
        <v>Timothy</v>
      </c>
      <c r="C430" s="1" t="str">
        <f aca="false">VLOOKUP(F430,Sheet2!A$6:E$146,3)</f>
        <v>YEOW</v>
      </c>
      <c r="D430" s="1" t="str">
        <f aca="false">VLOOKUP(F430,Sheet2!A$6:E$146,4)</f>
        <v>Camberwell Grammar School</v>
      </c>
      <c r="E430" s="0" t="n">
        <v>1</v>
      </c>
      <c r="F430" s="0" t="n">
        <v>119</v>
      </c>
      <c r="G430" s="2" t="n">
        <v>0.440637731481481</v>
      </c>
    </row>
    <row r="431" customFormat="false" ht="12.8" hidden="false" customHeight="false" outlineLevel="0" collapsed="false">
      <c r="A431" s="0" t="s">
        <v>438</v>
      </c>
      <c r="E431" s="0" t="n">
        <v>2</v>
      </c>
      <c r="F431" s="0" t="n">
        <v>119</v>
      </c>
      <c r="G431" s="2" t="n">
        <v>0.443665972222222</v>
      </c>
      <c r="H431" s="3" t="n">
        <f aca="false">+G431-G430</f>
        <v>0.00302824074074074</v>
      </c>
    </row>
    <row r="432" customFormat="false" ht="12.8" hidden="false" customHeight="false" outlineLevel="0" collapsed="false">
      <c r="A432" s="0" t="s">
        <v>439</v>
      </c>
      <c r="E432" s="0" t="n">
        <v>3</v>
      </c>
      <c r="F432" s="0" t="n">
        <v>119</v>
      </c>
      <c r="G432" s="2" t="n">
        <v>0.446713657407407</v>
      </c>
      <c r="H432" s="3" t="n">
        <f aca="false">+G432-G431</f>
        <v>0.00304768518518518</v>
      </c>
    </row>
    <row r="433" customFormat="false" ht="12.8" hidden="false" customHeight="false" outlineLevel="0" collapsed="false">
      <c r="A433" s="0" t="s">
        <v>440</v>
      </c>
      <c r="E433" s="0" t="n">
        <v>4</v>
      </c>
      <c r="F433" s="0" t="n">
        <v>119</v>
      </c>
      <c r="G433" s="2" t="n">
        <v>0.449625810185185</v>
      </c>
      <c r="H433" s="3" t="n">
        <f aca="false">+G433-G432</f>
        <v>0.00291215277777778</v>
      </c>
    </row>
    <row r="434" customFormat="false" ht="12.8" hidden="false" customHeight="false" outlineLevel="0" collapsed="false">
      <c r="A434" s="0" t="s">
        <v>441</v>
      </c>
      <c r="E434" s="0" t="n">
        <v>5</v>
      </c>
      <c r="F434" s="0" t="n">
        <v>119</v>
      </c>
      <c r="G434" s="2" t="n">
        <v>0.452575462962963</v>
      </c>
      <c r="H434" s="3" t="n">
        <f aca="false">+G434-G433</f>
        <v>0.00294965277777778</v>
      </c>
    </row>
    <row r="435" customFormat="false" ht="12.8" hidden="false" customHeight="false" outlineLevel="0" collapsed="false">
      <c r="A435" s="0" t="s">
        <v>442</v>
      </c>
      <c r="E435" s="0" t="s">
        <v>12</v>
      </c>
      <c r="F435" s="0" t="n">
        <v>119</v>
      </c>
      <c r="G435" s="2" t="n">
        <v>0.455486226851852</v>
      </c>
      <c r="H435" s="3" t="n">
        <f aca="false">+G435-G434</f>
        <v>0.00291076388888889</v>
      </c>
    </row>
    <row r="436" customFormat="false" ht="12.8" hidden="false" customHeight="false" outlineLevel="0" collapsed="false">
      <c r="A436" s="0" t="s">
        <v>443</v>
      </c>
      <c r="B436" s="1" t="str">
        <f aca="false">VLOOKUP(F436,Sheet2!A$6:E$146,2)</f>
        <v>Maximilian</v>
      </c>
      <c r="C436" s="1" t="str">
        <f aca="false">VLOOKUP(F436,Sheet2!A$6:E$146,3)</f>
        <v>ZHOU</v>
      </c>
      <c r="D436" s="1" t="str">
        <f aca="false">VLOOKUP(F436,Sheet2!A$6:E$146,4)</f>
        <v>Scotch College</v>
      </c>
      <c r="E436" s="0" t="n">
        <v>1</v>
      </c>
      <c r="F436" s="0" t="n">
        <v>120</v>
      </c>
      <c r="G436" s="2" t="n">
        <v>0.441253240740741</v>
      </c>
    </row>
    <row r="437" customFormat="false" ht="12.8" hidden="false" customHeight="false" outlineLevel="0" collapsed="false">
      <c r="A437" s="0" t="s">
        <v>444</v>
      </c>
      <c r="E437" s="0" t="n">
        <v>2</v>
      </c>
      <c r="F437" s="0" t="n">
        <v>120</v>
      </c>
      <c r="G437" s="2" t="n">
        <v>0.444797800925926</v>
      </c>
      <c r="H437" s="3" t="n">
        <f aca="false">+G437-G436</f>
        <v>0.00354456018518519</v>
      </c>
    </row>
    <row r="438" customFormat="false" ht="12.8" hidden="false" customHeight="false" outlineLevel="0" collapsed="false">
      <c r="A438" s="0" t="s">
        <v>445</v>
      </c>
      <c r="E438" s="0" t="n">
        <v>3</v>
      </c>
      <c r="F438" s="0" t="n">
        <v>120</v>
      </c>
      <c r="G438" s="2" t="n">
        <v>0.448386342592593</v>
      </c>
      <c r="H438" s="3" t="n">
        <f aca="false">+G438-G437</f>
        <v>0.00358854166666667</v>
      </c>
    </row>
    <row r="439" customFormat="false" ht="12.8" hidden="false" customHeight="false" outlineLevel="0" collapsed="false">
      <c r="A439" s="0" t="s">
        <v>446</v>
      </c>
      <c r="E439" s="0" t="n">
        <v>4</v>
      </c>
      <c r="F439" s="0" t="n">
        <v>120</v>
      </c>
      <c r="G439" s="2" t="n">
        <v>0.451922106481481</v>
      </c>
      <c r="H439" s="3" t="n">
        <f aca="false">+G439-G438</f>
        <v>0.00353576388888889</v>
      </c>
    </row>
    <row r="440" customFormat="false" ht="12.8" hidden="false" customHeight="false" outlineLevel="0" collapsed="false">
      <c r="A440" s="0" t="s">
        <v>447</v>
      </c>
      <c r="E440" s="0" t="n">
        <v>5</v>
      </c>
      <c r="F440" s="0" t="n">
        <v>120</v>
      </c>
      <c r="G440" s="2" t="n">
        <v>0.455554166666667</v>
      </c>
      <c r="H440" s="3" t="n">
        <f aca="false">+G440-G439</f>
        <v>0.00363206018518518</v>
      </c>
    </row>
    <row r="441" customFormat="false" ht="12.8" hidden="false" customHeight="false" outlineLevel="0" collapsed="false">
      <c r="A441" s="0" t="s">
        <v>448</v>
      </c>
      <c r="E441" s="0" t="s">
        <v>12</v>
      </c>
      <c r="F441" s="0" t="n">
        <v>120</v>
      </c>
      <c r="G441" s="2" t="n">
        <v>0.458919212962963</v>
      </c>
      <c r="H441" s="3" t="n">
        <f aca="false">+G441-G440</f>
        <v>0.0033650462962963</v>
      </c>
    </row>
    <row r="442" customFormat="false" ht="12.8" hidden="false" customHeight="false" outlineLevel="0" collapsed="false">
      <c r="A442" s="0" t="s">
        <v>449</v>
      </c>
      <c r="B442" s="1" t="str">
        <f aca="false">VLOOKUP(F442,Sheet2!A$6:E$146,2)</f>
        <v>Wouter</v>
      </c>
      <c r="C442" s="1" t="str">
        <f aca="false">VLOOKUP(F442,Sheet2!A$6:E$146,3)</f>
        <v>OOSTHUIZEN</v>
      </c>
      <c r="D442" s="1" t="str">
        <f aca="false">VLOOKUP(F442,Sheet2!A$6:E$146,4)</f>
        <v>Bayside Christian College</v>
      </c>
      <c r="E442" s="0" t="n">
        <v>1</v>
      </c>
      <c r="F442" s="0" t="n">
        <v>121</v>
      </c>
      <c r="G442" s="2" t="n">
        <v>0.440974884259259</v>
      </c>
    </row>
    <row r="443" customFormat="false" ht="12.8" hidden="false" customHeight="false" outlineLevel="0" collapsed="false">
      <c r="A443" s="0" t="s">
        <v>450</v>
      </c>
      <c r="E443" s="0" t="n">
        <v>2</v>
      </c>
      <c r="F443" s="0" t="n">
        <v>121</v>
      </c>
      <c r="G443" s="2" t="n">
        <v>0.443479976851852</v>
      </c>
      <c r="H443" s="3" t="n">
        <f aca="false">+G443-G442</f>
        <v>0.00250509259259259</v>
      </c>
    </row>
    <row r="444" customFormat="false" ht="12.8" hidden="false" customHeight="false" outlineLevel="0" collapsed="false">
      <c r="A444" s="0" t="s">
        <v>451</v>
      </c>
      <c r="E444" s="0" t="n">
        <v>3</v>
      </c>
      <c r="F444" s="0" t="n">
        <v>121</v>
      </c>
      <c r="G444" s="2" t="n">
        <v>0.44604224537037</v>
      </c>
      <c r="H444" s="3" t="n">
        <f aca="false">+G444-G443</f>
        <v>0.00256226851851852</v>
      </c>
    </row>
    <row r="445" customFormat="false" ht="12.8" hidden="false" customHeight="false" outlineLevel="0" collapsed="false">
      <c r="A445" s="0" t="s">
        <v>452</v>
      </c>
      <c r="E445" s="0" t="n">
        <v>4</v>
      </c>
      <c r="F445" s="0" t="n">
        <v>121</v>
      </c>
      <c r="G445" s="2" t="n">
        <v>0.448571296296296</v>
      </c>
      <c r="H445" s="3" t="n">
        <f aca="false">+G445-G444</f>
        <v>0.00252905092592593</v>
      </c>
    </row>
    <row r="446" customFormat="false" ht="12.8" hidden="false" customHeight="false" outlineLevel="0" collapsed="false">
      <c r="A446" s="0" t="s">
        <v>453</v>
      </c>
      <c r="E446" s="0" t="n">
        <v>5</v>
      </c>
      <c r="F446" s="0" t="n">
        <v>121</v>
      </c>
      <c r="G446" s="2" t="n">
        <v>0.451099768518519</v>
      </c>
      <c r="H446" s="3" t="n">
        <f aca="false">+G446-G445</f>
        <v>0.00252847222222222</v>
      </c>
    </row>
    <row r="447" customFormat="false" ht="12.8" hidden="false" customHeight="false" outlineLevel="0" collapsed="false">
      <c r="A447" s="0" t="s">
        <v>454</v>
      </c>
      <c r="E447" s="0" t="s">
        <v>12</v>
      </c>
      <c r="F447" s="0" t="n">
        <v>121</v>
      </c>
      <c r="G447" s="2" t="n">
        <v>0.453675231481481</v>
      </c>
      <c r="H447" s="3" t="n">
        <f aca="false">+G447-G446</f>
        <v>0.00257546296296296</v>
      </c>
    </row>
    <row r="448" customFormat="false" ht="12.8" hidden="false" customHeight="false" outlineLevel="0" collapsed="false">
      <c r="A448" s="0" t="s">
        <v>455</v>
      </c>
      <c r="B448" s="1" t="str">
        <f aca="false">VLOOKUP(F448,Sheet2!A$6:E$146,2)</f>
        <v>Lewis</v>
      </c>
      <c r="C448" s="1" t="str">
        <f aca="false">VLOOKUP(F448,Sheet2!A$6:E$146,3)</f>
        <v>BIRD</v>
      </c>
      <c r="D448" s="1" t="str">
        <f aca="false">VLOOKUP(F448,Sheet2!A$6:E$146,4)</f>
        <v>St Kevin's College</v>
      </c>
      <c r="E448" s="0" t="n">
        <v>1</v>
      </c>
      <c r="F448" s="0" t="n">
        <v>122</v>
      </c>
      <c r="G448" s="2" t="n">
        <v>0.441777199074074</v>
      </c>
    </row>
    <row r="449" customFormat="false" ht="12.8" hidden="false" customHeight="false" outlineLevel="0" collapsed="false">
      <c r="A449" s="0" t="s">
        <v>456</v>
      </c>
      <c r="E449" s="0" t="n">
        <v>2</v>
      </c>
      <c r="F449" s="0" t="n">
        <v>122</v>
      </c>
      <c r="G449" s="2" t="n">
        <v>0.444810648148148</v>
      </c>
      <c r="H449" s="3" t="n">
        <f aca="false">+G449-G448</f>
        <v>0.00303344907407407</v>
      </c>
    </row>
    <row r="450" customFormat="false" ht="12.8" hidden="false" customHeight="false" outlineLevel="0" collapsed="false">
      <c r="A450" s="0" t="s">
        <v>457</v>
      </c>
      <c r="E450" s="0" t="n">
        <v>3</v>
      </c>
      <c r="F450" s="0" t="n">
        <v>122</v>
      </c>
      <c r="G450" s="2" t="n">
        <v>0.44779537037037</v>
      </c>
      <c r="H450" s="3" t="n">
        <f aca="false">+G450-G449</f>
        <v>0.00298472222222222</v>
      </c>
    </row>
    <row r="451" customFormat="false" ht="12.8" hidden="false" customHeight="false" outlineLevel="0" collapsed="false">
      <c r="A451" s="0" t="s">
        <v>458</v>
      </c>
      <c r="E451" s="0" t="n">
        <v>4</v>
      </c>
      <c r="F451" s="0" t="n">
        <v>122</v>
      </c>
      <c r="G451" s="2" t="n">
        <v>0.45079849537037</v>
      </c>
      <c r="H451" s="3" t="n">
        <f aca="false">+G451-G450</f>
        <v>0.003003125</v>
      </c>
    </row>
    <row r="452" customFormat="false" ht="12.8" hidden="false" customHeight="false" outlineLevel="0" collapsed="false">
      <c r="A452" s="0" t="s">
        <v>459</v>
      </c>
      <c r="E452" s="0" t="n">
        <v>5</v>
      </c>
      <c r="F452" s="0" t="n">
        <v>122</v>
      </c>
      <c r="G452" s="2" t="n">
        <v>0.453792476851852</v>
      </c>
      <c r="H452" s="3" t="n">
        <f aca="false">+G452-G451</f>
        <v>0.00299398148148148</v>
      </c>
    </row>
    <row r="453" customFormat="false" ht="12.8" hidden="false" customHeight="false" outlineLevel="0" collapsed="false">
      <c r="A453" s="0" t="s">
        <v>460</v>
      </c>
      <c r="E453" s="0" t="s">
        <v>12</v>
      </c>
      <c r="F453" s="0" t="n">
        <v>122</v>
      </c>
      <c r="G453" s="2" t="n">
        <v>0.4566625</v>
      </c>
      <c r="H453" s="3" t="n">
        <f aca="false">+G453-G452</f>
        <v>0.00287002314814815</v>
      </c>
    </row>
    <row r="454" customFormat="false" ht="12.8" hidden="false" customHeight="false" outlineLevel="0" collapsed="false">
      <c r="A454" s="0" t="s">
        <v>461</v>
      </c>
      <c r="B454" s="1" t="str">
        <f aca="false">VLOOKUP(F454,Sheet2!A$6:E$146,2)</f>
        <v>Thomas</v>
      </c>
      <c r="C454" s="1" t="str">
        <f aca="false">VLOOKUP(F454,Sheet2!A$6:E$146,3)</f>
        <v>NUGENT</v>
      </c>
      <c r="D454" s="1" t="str">
        <f aca="false">VLOOKUP(F454,Sheet2!A$6:E$146,4)</f>
        <v>St Kevin's College</v>
      </c>
      <c r="E454" s="0" t="n">
        <v>1</v>
      </c>
      <c r="F454" s="0" t="n">
        <v>125</v>
      </c>
      <c r="G454" s="2" t="n">
        <v>0.442800578703704</v>
      </c>
    </row>
    <row r="455" customFormat="false" ht="12.8" hidden="false" customHeight="false" outlineLevel="0" collapsed="false">
      <c r="A455" s="0" t="s">
        <v>462</v>
      </c>
      <c r="E455" s="0" t="n">
        <v>2</v>
      </c>
      <c r="F455" s="0" t="n">
        <v>125</v>
      </c>
      <c r="G455" s="2" t="n">
        <v>0.445745717592593</v>
      </c>
      <c r="H455" s="3" t="n">
        <f aca="false">+G455-G454</f>
        <v>0.00294513888888889</v>
      </c>
    </row>
    <row r="457" customFormat="false" ht="12.8" hidden="false" customHeight="false" outlineLevel="0" collapsed="false">
      <c r="A457" s="0" t="s">
        <v>463</v>
      </c>
      <c r="B457" s="1" t="str">
        <f aca="false">VLOOKUP(F457,Sheet2!A$6:E$146,2)</f>
        <v>Antonio</v>
      </c>
      <c r="C457" s="1" t="str">
        <f aca="false">VLOOKUP(F457,Sheet2!A$6:E$146,3)</f>
        <v>FERRARO</v>
      </c>
      <c r="D457" s="1" t="str">
        <f aca="false">VLOOKUP(F457,Sheet2!A$6:E$146,4)</f>
        <v>St Kevin's College</v>
      </c>
      <c r="E457" s="0" t="n">
        <v>1</v>
      </c>
      <c r="F457" s="0" t="n">
        <v>127</v>
      </c>
      <c r="G457" s="2" t="n">
        <v>0.443261921296296</v>
      </c>
    </row>
    <row r="458" customFormat="false" ht="12.8" hidden="false" customHeight="false" outlineLevel="0" collapsed="false">
      <c r="A458" s="0" t="s">
        <v>464</v>
      </c>
      <c r="E458" s="0" t="n">
        <v>2</v>
      </c>
      <c r="F458" s="0" t="n">
        <v>127</v>
      </c>
      <c r="G458" s="2" t="n">
        <v>0.445977893518519</v>
      </c>
      <c r="H458" s="3" t="n">
        <f aca="false">+G458-G457</f>
        <v>0.00271597222222222</v>
      </c>
    </row>
    <row r="459" customFormat="false" ht="12.8" hidden="false" customHeight="false" outlineLevel="0" collapsed="false">
      <c r="A459" s="0" t="s">
        <v>465</v>
      </c>
      <c r="E459" s="0" t="n">
        <v>3</v>
      </c>
      <c r="F459" s="0" t="n">
        <v>127</v>
      </c>
      <c r="G459" s="2" t="n">
        <v>0.448697453703704</v>
      </c>
      <c r="H459" s="3" t="n">
        <f aca="false">+G459-G458</f>
        <v>0.00271956018518518</v>
      </c>
    </row>
    <row r="460" customFormat="false" ht="12.8" hidden="false" customHeight="false" outlineLevel="0" collapsed="false">
      <c r="A460" s="0" t="s">
        <v>466</v>
      </c>
      <c r="E460" s="0" t="n">
        <v>4</v>
      </c>
      <c r="F460" s="0" t="n">
        <v>127</v>
      </c>
      <c r="G460" s="2" t="n">
        <v>0.451554513888889</v>
      </c>
      <c r="H460" s="3" t="n">
        <f aca="false">+G460-G459</f>
        <v>0.00285706018518519</v>
      </c>
    </row>
    <row r="461" customFormat="false" ht="12.8" hidden="false" customHeight="false" outlineLevel="0" collapsed="false">
      <c r="A461" s="0" t="s">
        <v>467</v>
      </c>
      <c r="E461" s="0" t="n">
        <v>5</v>
      </c>
      <c r="F461" s="0" t="n">
        <v>127</v>
      </c>
      <c r="G461" s="2" t="n">
        <v>0.45437025462963</v>
      </c>
      <c r="H461" s="3" t="n">
        <f aca="false">+G461-G460</f>
        <v>0.00281574074074074</v>
      </c>
    </row>
    <row r="462" customFormat="false" ht="12.8" hidden="false" customHeight="false" outlineLevel="0" collapsed="false">
      <c r="A462" s="0" t="s">
        <v>468</v>
      </c>
      <c r="E462" s="0" t="s">
        <v>12</v>
      </c>
      <c r="F462" s="0" t="n">
        <v>127</v>
      </c>
      <c r="G462" s="2" t="n">
        <v>0.457077083333333</v>
      </c>
      <c r="H462" s="3" t="n">
        <f aca="false">+G462-G461</f>
        <v>0.0027068287037037</v>
      </c>
    </row>
    <row r="463" customFormat="false" ht="12.8" hidden="false" customHeight="false" outlineLevel="0" collapsed="false">
      <c r="A463" s="0" t="s">
        <v>469</v>
      </c>
      <c r="B463" s="1" t="str">
        <f aca="false">VLOOKUP(F463,Sheet2!A$6:E$146,2)</f>
        <v>Ethan</v>
      </c>
      <c r="C463" s="1" t="str">
        <f aca="false">VLOOKUP(F463,Sheet2!A$6:E$146,3)</f>
        <v>CATLIN</v>
      </c>
      <c r="D463" s="1" t="str">
        <f aca="false">VLOOKUP(F463,Sheet2!A$6:E$146,4)</f>
        <v>Strathmore Secondary College</v>
      </c>
      <c r="E463" s="0" t="n">
        <v>1</v>
      </c>
      <c r="F463" s="0" t="n">
        <v>128</v>
      </c>
      <c r="G463" s="2" t="n">
        <v>0.443825810185185</v>
      </c>
    </row>
    <row r="464" customFormat="false" ht="12.8" hidden="false" customHeight="false" outlineLevel="0" collapsed="false">
      <c r="A464" s="0" t="s">
        <v>470</v>
      </c>
      <c r="E464" s="0" t="n">
        <v>2</v>
      </c>
      <c r="F464" s="0" t="n">
        <v>128</v>
      </c>
      <c r="G464" s="2" t="n">
        <v>0.446763425925926</v>
      </c>
      <c r="H464" s="3" t="n">
        <f aca="false">+G464-G463</f>
        <v>0.00293761574074074</v>
      </c>
    </row>
    <row r="465" customFormat="false" ht="12.8" hidden="false" customHeight="false" outlineLevel="0" collapsed="false">
      <c r="A465" s="0" t="s">
        <v>471</v>
      </c>
      <c r="E465" s="0" t="n">
        <v>3</v>
      </c>
      <c r="F465" s="0" t="n">
        <v>128</v>
      </c>
      <c r="G465" s="2" t="n">
        <v>0.449617708333333</v>
      </c>
      <c r="H465" s="3" t="n">
        <f aca="false">+G465-G464</f>
        <v>0.00285428240740741</v>
      </c>
    </row>
    <row r="466" customFormat="false" ht="12.8" hidden="false" customHeight="false" outlineLevel="0" collapsed="false">
      <c r="A466" s="0" t="s">
        <v>472</v>
      </c>
      <c r="E466" s="0" t="n">
        <v>4</v>
      </c>
      <c r="F466" s="0" t="n">
        <v>128</v>
      </c>
      <c r="G466" s="2" t="n">
        <v>0.452546296296296</v>
      </c>
      <c r="H466" s="3" t="n">
        <f aca="false">+G466-G465</f>
        <v>0.00292858796296296</v>
      </c>
    </row>
    <row r="467" customFormat="false" ht="12.8" hidden="false" customHeight="false" outlineLevel="0" collapsed="false">
      <c r="A467" s="0" t="s">
        <v>473</v>
      </c>
      <c r="E467" s="0" t="n">
        <v>5</v>
      </c>
      <c r="F467" s="0" t="n">
        <v>128</v>
      </c>
      <c r="G467" s="2" t="n">
        <v>0.455462731481482</v>
      </c>
      <c r="H467" s="3" t="n">
        <f aca="false">+G467-G466</f>
        <v>0.00291643518518518</v>
      </c>
    </row>
    <row r="468" customFormat="false" ht="12.8" hidden="false" customHeight="false" outlineLevel="0" collapsed="false">
      <c r="A468" s="0" t="s">
        <v>474</v>
      </c>
      <c r="E468" s="0" t="s">
        <v>12</v>
      </c>
      <c r="F468" s="0" t="n">
        <v>128</v>
      </c>
      <c r="G468" s="2" t="n">
        <v>0.458387847222222</v>
      </c>
      <c r="H468" s="3" t="n">
        <f aca="false">+G468-G467</f>
        <v>0.00292511574074074</v>
      </c>
    </row>
    <row r="469" customFormat="false" ht="12.8" hidden="false" customHeight="false" outlineLevel="0" collapsed="false">
      <c r="A469" s="0" t="s">
        <v>475</v>
      </c>
      <c r="B469" s="1" t="str">
        <f aca="false">VLOOKUP(F469,Sheet2!A$6:E$146,2)</f>
        <v>Ashley</v>
      </c>
      <c r="C469" s="1" t="str">
        <f aca="false">VLOOKUP(F469,Sheet2!A$6:E$146,3)</f>
        <v>DOWLER</v>
      </c>
      <c r="D469" s="1" t="str">
        <f aca="false">VLOOKUP(F469,Sheet2!A$6:E$146,4)</f>
        <v>Blackburn High School</v>
      </c>
      <c r="E469" s="0" t="n">
        <v>1</v>
      </c>
      <c r="F469" s="0" t="n">
        <v>129</v>
      </c>
      <c r="G469" s="2" t="n">
        <v>0.443640856481481</v>
      </c>
    </row>
    <row r="470" customFormat="false" ht="12.8" hidden="false" customHeight="false" outlineLevel="0" collapsed="false">
      <c r="A470" s="0" t="s">
        <v>476</v>
      </c>
      <c r="E470" s="0" t="n">
        <v>2</v>
      </c>
      <c r="F470" s="0" t="n">
        <v>129</v>
      </c>
      <c r="G470" s="2" t="n">
        <v>0.446031018518519</v>
      </c>
      <c r="H470" s="3" t="n">
        <f aca="false">+G470-G469</f>
        <v>0.00239016203703704</v>
      </c>
    </row>
    <row r="471" customFormat="false" ht="12.8" hidden="false" customHeight="false" outlineLevel="0" collapsed="false">
      <c r="A471" s="0" t="s">
        <v>477</v>
      </c>
      <c r="E471" s="0" t="n">
        <v>3</v>
      </c>
      <c r="F471" s="0" t="n">
        <v>129</v>
      </c>
      <c r="G471" s="2" t="n">
        <v>0.448472222222222</v>
      </c>
      <c r="H471" s="3" t="n">
        <f aca="false">+G471-G470</f>
        <v>0.0024412037037037</v>
      </c>
    </row>
    <row r="472" customFormat="false" ht="12.8" hidden="false" customHeight="false" outlineLevel="0" collapsed="false">
      <c r="A472" s="0" t="s">
        <v>478</v>
      </c>
      <c r="E472" s="0" t="n">
        <v>4</v>
      </c>
      <c r="F472" s="0" t="n">
        <v>129</v>
      </c>
      <c r="G472" s="2" t="n">
        <v>0.450972222222222</v>
      </c>
      <c r="H472" s="3" t="n">
        <f aca="false">+G472-G471</f>
        <v>0.0025</v>
      </c>
    </row>
    <row r="473" customFormat="false" ht="12.8" hidden="false" customHeight="false" outlineLevel="0" collapsed="false">
      <c r="A473" s="0" t="s">
        <v>479</v>
      </c>
      <c r="E473" s="0" t="n">
        <v>5</v>
      </c>
      <c r="F473" s="0" t="n">
        <v>129</v>
      </c>
      <c r="G473" s="2" t="n">
        <v>0.453389930555556</v>
      </c>
      <c r="H473" s="3" t="n">
        <f aca="false">+G473-G472</f>
        <v>0.00241770833333333</v>
      </c>
    </row>
    <row r="474" customFormat="false" ht="12.8" hidden="false" customHeight="false" outlineLevel="0" collapsed="false">
      <c r="A474" s="0" t="s">
        <v>480</v>
      </c>
      <c r="E474" s="0" t="s">
        <v>12</v>
      </c>
      <c r="F474" s="0" t="n">
        <v>129</v>
      </c>
      <c r="G474" s="2" t="n">
        <v>0.455770023148148</v>
      </c>
      <c r="H474" s="3" t="n">
        <f aca="false">+G474-G473</f>
        <v>0.00238009259259259</v>
      </c>
    </row>
    <row r="475" customFormat="false" ht="12.8" hidden="false" customHeight="false" outlineLevel="0" collapsed="false">
      <c r="A475" s="0" t="s">
        <v>481</v>
      </c>
      <c r="B475" s="1" t="str">
        <f aca="false">VLOOKUP(F475,Sheet2!A$6:E$146,2)</f>
        <v>Samual</v>
      </c>
      <c r="C475" s="1" t="str">
        <f aca="false">VLOOKUP(F475,Sheet2!A$6:E$146,3)</f>
        <v>HARRIS</v>
      </c>
      <c r="D475" s="1" t="str">
        <f aca="false">VLOOKUP(F475,Sheet2!A$6:E$146,4)</f>
        <v>Caulfield Grammar School</v>
      </c>
      <c r="E475" s="0" t="n">
        <v>1</v>
      </c>
      <c r="F475" s="0" t="n">
        <v>130</v>
      </c>
      <c r="G475" s="2" t="n">
        <v>0.444241319444444</v>
      </c>
    </row>
    <row r="476" customFormat="false" ht="12.8" hidden="false" customHeight="false" outlineLevel="0" collapsed="false">
      <c r="A476" s="0" t="s">
        <v>482</v>
      </c>
      <c r="E476" s="0" t="n">
        <v>2</v>
      </c>
      <c r="F476" s="0" t="n">
        <v>130</v>
      </c>
      <c r="G476" s="2" t="n">
        <v>0.446823958333333</v>
      </c>
      <c r="H476" s="3" t="n">
        <f aca="false">+G476-G475</f>
        <v>0.00258263888888889</v>
      </c>
    </row>
    <row r="477" customFormat="false" ht="12.8" hidden="false" customHeight="false" outlineLevel="0" collapsed="false">
      <c r="A477" s="0" t="s">
        <v>483</v>
      </c>
      <c r="E477" s="0" t="n">
        <v>3</v>
      </c>
      <c r="F477" s="0" t="n">
        <v>130</v>
      </c>
      <c r="G477" s="2" t="n">
        <v>0.449321064814815</v>
      </c>
      <c r="H477" s="3" t="n">
        <f aca="false">+G477-G476</f>
        <v>0.00249710648148148</v>
      </c>
    </row>
    <row r="478" customFormat="false" ht="12.8" hidden="false" customHeight="false" outlineLevel="0" collapsed="false">
      <c r="A478" s="0" t="s">
        <v>484</v>
      </c>
      <c r="E478" s="0" t="n">
        <v>4</v>
      </c>
      <c r="F478" s="0" t="n">
        <v>130</v>
      </c>
      <c r="G478" s="2" t="n">
        <v>0.451916898148148</v>
      </c>
      <c r="H478" s="3" t="n">
        <f aca="false">+G478-G477</f>
        <v>0.00259583333333333</v>
      </c>
    </row>
    <row r="479" customFormat="false" ht="12.8" hidden="false" customHeight="false" outlineLevel="0" collapsed="false">
      <c r="A479" s="0" t="s">
        <v>485</v>
      </c>
      <c r="E479" s="0" t="n">
        <v>5</v>
      </c>
      <c r="F479" s="0" t="n">
        <v>130</v>
      </c>
      <c r="G479" s="2" t="n">
        <v>0.454488194444444</v>
      </c>
      <c r="H479" s="3" t="n">
        <f aca="false">+G479-G478</f>
        <v>0.0025712962962963</v>
      </c>
    </row>
    <row r="480" customFormat="false" ht="12.8" hidden="false" customHeight="false" outlineLevel="0" collapsed="false">
      <c r="A480" s="0" t="s">
        <v>486</v>
      </c>
      <c r="E480" s="0" t="s">
        <v>12</v>
      </c>
      <c r="F480" s="0" t="n">
        <v>130</v>
      </c>
      <c r="G480" s="2" t="n">
        <v>0.45703900462963</v>
      </c>
      <c r="H480" s="3" t="n">
        <f aca="false">+G480-G479</f>
        <v>0.00255081018518518</v>
      </c>
    </row>
    <row r="481" customFormat="false" ht="12.8" hidden="false" customHeight="false" outlineLevel="0" collapsed="false">
      <c r="A481" s="0" t="s">
        <v>487</v>
      </c>
      <c r="B481" s="1" t="str">
        <f aca="false">VLOOKUP(F481,Sheet2!A$6:E$146,2)</f>
        <v>Thomas</v>
      </c>
      <c r="C481" s="1" t="str">
        <f aca="false">VLOOKUP(F481,Sheet2!A$6:E$146,3)</f>
        <v>JACKSON</v>
      </c>
      <c r="D481" s="1" t="str">
        <f aca="false">VLOOKUP(F481,Sheet2!A$6:E$146,4)</f>
        <v>Brentwood Secondary College</v>
      </c>
      <c r="E481" s="0" t="n">
        <v>1</v>
      </c>
      <c r="F481" s="0" t="n">
        <v>131</v>
      </c>
      <c r="G481" s="2" t="n">
        <v>0.444385648148148</v>
      </c>
    </row>
    <row r="482" customFormat="false" ht="12.8" hidden="false" customHeight="false" outlineLevel="0" collapsed="false">
      <c r="A482" s="0" t="s">
        <v>488</v>
      </c>
      <c r="E482" s="0" t="n">
        <v>2</v>
      </c>
      <c r="F482" s="0" t="n">
        <v>131</v>
      </c>
      <c r="G482" s="2" t="n">
        <v>0.446702893518518</v>
      </c>
      <c r="H482" s="3" t="n">
        <f aca="false">+G482-G481</f>
        <v>0.00231724537037037</v>
      </c>
    </row>
    <row r="483" customFormat="false" ht="12.8" hidden="false" customHeight="false" outlineLevel="0" collapsed="false">
      <c r="A483" s="0" t="s">
        <v>489</v>
      </c>
      <c r="E483" s="0" t="n">
        <v>3</v>
      </c>
      <c r="F483" s="0" t="n">
        <v>131</v>
      </c>
      <c r="G483" s="2" t="n">
        <v>0.449041550925926</v>
      </c>
      <c r="H483" s="3" t="n">
        <f aca="false">+G483-G482</f>
        <v>0.00233865740740741</v>
      </c>
    </row>
    <row r="484" customFormat="false" ht="12.8" hidden="false" customHeight="false" outlineLevel="0" collapsed="false">
      <c r="A484" s="0" t="s">
        <v>490</v>
      </c>
      <c r="E484" s="0" t="n">
        <v>4</v>
      </c>
      <c r="F484" s="0" t="n">
        <v>131</v>
      </c>
      <c r="G484" s="2" t="n">
        <v>0.451376967592593</v>
      </c>
      <c r="H484" s="3" t="n">
        <f aca="false">+G484-G483</f>
        <v>0.00233541666666667</v>
      </c>
    </row>
    <row r="485" customFormat="false" ht="12.8" hidden="false" customHeight="false" outlineLevel="0" collapsed="false">
      <c r="A485" s="0" t="s">
        <v>491</v>
      </c>
      <c r="E485" s="0" t="n">
        <v>5</v>
      </c>
      <c r="F485" s="0" t="n">
        <v>131</v>
      </c>
      <c r="G485" s="2" t="n">
        <v>0.453766666666667</v>
      </c>
      <c r="H485" s="3" t="n">
        <f aca="false">+G485-G484</f>
        <v>0.00238969907407407</v>
      </c>
    </row>
    <row r="486" customFormat="false" ht="12.8" hidden="false" customHeight="false" outlineLevel="0" collapsed="false">
      <c r="A486" s="0" t="s">
        <v>492</v>
      </c>
      <c r="E486" s="0" t="s">
        <v>12</v>
      </c>
      <c r="F486" s="0" t="n">
        <v>131</v>
      </c>
      <c r="G486" s="2" t="n">
        <v>0.4561125</v>
      </c>
      <c r="H486" s="3" t="n">
        <f aca="false">+G486-G485</f>
        <v>0.00234583333333333</v>
      </c>
    </row>
    <row r="487" customFormat="false" ht="12.8" hidden="false" customHeight="false" outlineLevel="0" collapsed="false">
      <c r="A487" s="0" t="s">
        <v>493</v>
      </c>
      <c r="B487" s="1" t="str">
        <f aca="false">VLOOKUP(F487,Sheet2!A$6:E$146,2)</f>
        <v>Samual</v>
      </c>
      <c r="C487" s="1" t="str">
        <f aca="false">VLOOKUP(F487,Sheet2!A$6:E$146,3)</f>
        <v>JOHNSON</v>
      </c>
      <c r="D487" s="1" t="str">
        <f aca="false">VLOOKUP(F487,Sheet2!A$6:E$146,4)</f>
        <v>Caulfield Grammar School</v>
      </c>
      <c r="E487" s="0" t="n">
        <v>1</v>
      </c>
      <c r="F487" s="0" t="n">
        <v>132</v>
      </c>
      <c r="G487" s="2" t="n">
        <v>0.445300115740741</v>
      </c>
    </row>
    <row r="488" customFormat="false" ht="12.8" hidden="false" customHeight="false" outlineLevel="0" collapsed="false">
      <c r="A488" s="0" t="s">
        <v>494</v>
      </c>
      <c r="E488" s="0" t="n">
        <v>2</v>
      </c>
      <c r="F488" s="0" t="n">
        <v>132</v>
      </c>
      <c r="G488" s="2" t="n">
        <v>0.448225462962963</v>
      </c>
      <c r="H488" s="3" t="n">
        <f aca="false">+G488-G487</f>
        <v>0.00292534722222222</v>
      </c>
    </row>
    <row r="489" customFormat="false" ht="12.8" hidden="false" customHeight="false" outlineLevel="0" collapsed="false">
      <c r="A489" s="0" t="s">
        <v>495</v>
      </c>
      <c r="E489" s="0" t="n">
        <v>3</v>
      </c>
      <c r="F489" s="0" t="n">
        <v>132</v>
      </c>
      <c r="G489" s="2" t="n">
        <v>0.451042824074074</v>
      </c>
      <c r="H489" s="3" t="n">
        <f aca="false">+G489-G488</f>
        <v>0.00281736111111111</v>
      </c>
    </row>
    <row r="490" customFormat="false" ht="12.8" hidden="false" customHeight="false" outlineLevel="0" collapsed="false">
      <c r="A490" s="0" t="s">
        <v>496</v>
      </c>
      <c r="E490" s="0" t="n">
        <v>4</v>
      </c>
      <c r="F490" s="0" t="n">
        <v>132</v>
      </c>
      <c r="G490" s="2" t="n">
        <v>0.453837731481482</v>
      </c>
      <c r="H490" s="3" t="n">
        <f aca="false">+G490-G489</f>
        <v>0.00279490740740741</v>
      </c>
    </row>
    <row r="491" customFormat="false" ht="12.8" hidden="false" customHeight="false" outlineLevel="0" collapsed="false">
      <c r="A491" s="0" t="s">
        <v>497</v>
      </c>
      <c r="E491" s="0" t="n">
        <v>5</v>
      </c>
      <c r="F491" s="0" t="n">
        <v>132</v>
      </c>
      <c r="G491" s="2" t="n">
        <v>0.456595949074074</v>
      </c>
      <c r="H491" s="3" t="n">
        <f aca="false">+G491-G490</f>
        <v>0.00275821759259259</v>
      </c>
    </row>
    <row r="492" customFormat="false" ht="12.8" hidden="false" customHeight="false" outlineLevel="0" collapsed="false">
      <c r="A492" s="0" t="s">
        <v>498</v>
      </c>
      <c r="E492" s="0" t="s">
        <v>12</v>
      </c>
      <c r="F492" s="0" t="n">
        <v>132</v>
      </c>
      <c r="G492" s="2" t="n">
        <v>0.459281018518518</v>
      </c>
      <c r="H492" s="3" t="n">
        <f aca="false">+G492-G491</f>
        <v>0.00268506944444444</v>
      </c>
    </row>
    <row r="493" customFormat="false" ht="12.8" hidden="false" customHeight="false" outlineLevel="0" collapsed="false">
      <c r="A493" s="0" t="s">
        <v>499</v>
      </c>
      <c r="B493" s="1" t="str">
        <f aca="false">VLOOKUP(F493,Sheet2!A$6:E$146,2)</f>
        <v>Lucas</v>
      </c>
      <c r="C493" s="1" t="str">
        <f aca="false">VLOOKUP(F493,Sheet2!A$6:E$146,3)</f>
        <v>JOY</v>
      </c>
      <c r="D493" s="1" t="str">
        <f aca="false">VLOOKUP(F493,Sheet2!A$6:E$146,4)</f>
        <v>Caulfield Grammar School</v>
      </c>
      <c r="E493" s="0" t="n">
        <v>1</v>
      </c>
      <c r="F493" s="0" t="n">
        <v>133</v>
      </c>
      <c r="G493" s="2" t="n">
        <v>0.445560300925926</v>
      </c>
    </row>
    <row r="494" customFormat="false" ht="12.8" hidden="false" customHeight="false" outlineLevel="0" collapsed="false">
      <c r="A494" s="0" t="s">
        <v>500</v>
      </c>
      <c r="E494" s="0" t="n">
        <v>2</v>
      </c>
      <c r="F494" s="0" t="n">
        <v>133</v>
      </c>
      <c r="G494" s="2" t="n">
        <v>0.448509259259259</v>
      </c>
      <c r="H494" s="3" t="n">
        <f aca="false">+G494-G493</f>
        <v>0.00294895833333333</v>
      </c>
    </row>
    <row r="495" customFormat="false" ht="12.8" hidden="false" customHeight="false" outlineLevel="0" collapsed="false">
      <c r="A495" s="0" t="s">
        <v>501</v>
      </c>
      <c r="E495" s="0" t="n">
        <v>3</v>
      </c>
      <c r="F495" s="0" t="n">
        <v>133</v>
      </c>
      <c r="G495" s="2" t="n">
        <v>0.451344444444444</v>
      </c>
      <c r="H495" s="3" t="n">
        <f aca="false">+G495-G494</f>
        <v>0.00283518518518519</v>
      </c>
    </row>
    <row r="496" customFormat="false" ht="12.8" hidden="false" customHeight="false" outlineLevel="0" collapsed="false">
      <c r="A496" s="0" t="s">
        <v>502</v>
      </c>
      <c r="E496" s="0" t="n">
        <v>4</v>
      </c>
      <c r="F496" s="0" t="n">
        <v>133</v>
      </c>
      <c r="G496" s="2" t="n">
        <v>0.454324074074074</v>
      </c>
      <c r="H496" s="3" t="n">
        <f aca="false">+G496-G495</f>
        <v>0.00297962962962963</v>
      </c>
    </row>
    <row r="497" customFormat="false" ht="12.8" hidden="false" customHeight="false" outlineLevel="0" collapsed="false">
      <c r="A497" s="0" t="s">
        <v>503</v>
      </c>
      <c r="E497" s="0" t="n">
        <v>5</v>
      </c>
      <c r="F497" s="0" t="n">
        <v>133</v>
      </c>
      <c r="G497" s="2" t="n">
        <v>0.457241203703704</v>
      </c>
      <c r="H497" s="3" t="n">
        <f aca="false">+G497-G496</f>
        <v>0.00291712962962963</v>
      </c>
    </row>
    <row r="498" customFormat="false" ht="12.8" hidden="false" customHeight="false" outlineLevel="0" collapsed="false">
      <c r="A498" s="0" t="s">
        <v>504</v>
      </c>
      <c r="E498" s="0" t="s">
        <v>12</v>
      </c>
      <c r="F498" s="0" t="n">
        <v>133</v>
      </c>
      <c r="G498" s="2" t="n">
        <v>0.46007037037037</v>
      </c>
      <c r="H498" s="3" t="n">
        <f aca="false">+G498-G497</f>
        <v>0.00282916666666667</v>
      </c>
    </row>
    <row r="499" customFormat="false" ht="12.8" hidden="false" customHeight="false" outlineLevel="0" collapsed="false">
      <c r="A499" s="0" t="s">
        <v>505</v>
      </c>
      <c r="B499" s="1" t="str">
        <f aca="false">VLOOKUP(F499,Sheet2!A$6:E$146,2)</f>
        <v>Thomas</v>
      </c>
      <c r="C499" s="1" t="str">
        <f aca="false">VLOOKUP(F499,Sheet2!A$6:E$146,3)</f>
        <v>NOONAN</v>
      </c>
      <c r="D499" s="1" t="str">
        <f aca="false">VLOOKUP(F499,Sheet2!A$6:E$146,4)</f>
        <v>St Kevin's College</v>
      </c>
      <c r="E499" s="0" t="n">
        <v>1</v>
      </c>
      <c r="F499" s="0" t="n">
        <v>134</v>
      </c>
      <c r="G499" s="2" t="n">
        <v>0.445755787037037</v>
      </c>
    </row>
    <row r="500" customFormat="false" ht="12.8" hidden="false" customHeight="false" outlineLevel="0" collapsed="false">
      <c r="A500" s="0" t="s">
        <v>506</v>
      </c>
      <c r="E500" s="0" t="n">
        <v>2</v>
      </c>
      <c r="F500" s="0" t="n">
        <v>134</v>
      </c>
      <c r="G500" s="2" t="n">
        <v>0.448490393518518</v>
      </c>
      <c r="H500" s="3" t="n">
        <f aca="false">+G500-G499</f>
        <v>0.00273460648148148</v>
      </c>
    </row>
    <row r="501" customFormat="false" ht="12.8" hidden="false" customHeight="false" outlineLevel="0" collapsed="false">
      <c r="A501" s="0" t="s">
        <v>507</v>
      </c>
      <c r="E501" s="0" t="n">
        <v>3</v>
      </c>
      <c r="F501" s="0" t="n">
        <v>134</v>
      </c>
      <c r="G501" s="2" t="n">
        <v>0.451220138888889</v>
      </c>
      <c r="H501" s="3" t="n">
        <f aca="false">+G501-G500</f>
        <v>0.00272974537037037</v>
      </c>
    </row>
    <row r="502" customFormat="false" ht="12.8" hidden="false" customHeight="false" outlineLevel="0" collapsed="false">
      <c r="A502" s="0" t="s">
        <v>508</v>
      </c>
      <c r="E502" s="0" t="n">
        <v>4</v>
      </c>
      <c r="F502" s="0" t="n">
        <v>134</v>
      </c>
      <c r="G502" s="2" t="n">
        <v>0.453969791666667</v>
      </c>
      <c r="H502" s="3" t="n">
        <f aca="false">+G502-G501</f>
        <v>0.00274965277777778</v>
      </c>
    </row>
    <row r="503" customFormat="false" ht="12.8" hidden="false" customHeight="false" outlineLevel="0" collapsed="false">
      <c r="A503" s="0" t="s">
        <v>509</v>
      </c>
      <c r="E503" s="0" t="n">
        <v>5</v>
      </c>
      <c r="F503" s="0" t="n">
        <v>134</v>
      </c>
      <c r="G503" s="2" t="n">
        <v>0.456667592592593</v>
      </c>
      <c r="H503" s="3" t="n">
        <f aca="false">+G503-G502</f>
        <v>0.00269780092592593</v>
      </c>
    </row>
    <row r="504" customFormat="false" ht="12.8" hidden="false" customHeight="false" outlineLevel="0" collapsed="false">
      <c r="A504" s="0" t="s">
        <v>510</v>
      </c>
      <c r="E504" s="0" t="s">
        <v>12</v>
      </c>
      <c r="F504" s="0" t="n">
        <v>134</v>
      </c>
      <c r="G504" s="2" t="n">
        <v>0.459221875</v>
      </c>
      <c r="H504" s="3" t="n">
        <f aca="false">+G504-G503</f>
        <v>0.00255428240740741</v>
      </c>
    </row>
    <row r="505" customFormat="false" ht="12.8" hidden="false" customHeight="false" outlineLevel="0" collapsed="false">
      <c r="A505" s="0" t="s">
        <v>511</v>
      </c>
      <c r="B505" s="1" t="str">
        <f aca="false">VLOOKUP(F505,Sheet2!A$6:E$146,2)</f>
        <v>Joshua</v>
      </c>
      <c r="C505" s="1" t="str">
        <f aca="false">VLOOKUP(F505,Sheet2!A$6:E$146,3)</f>
        <v>ROBINSON</v>
      </c>
      <c r="D505" s="1" t="str">
        <f aca="false">VLOOKUP(F505,Sheet2!A$6:E$146,4)</f>
        <v>St Kevin's College</v>
      </c>
      <c r="E505" s="0" t="n">
        <v>1</v>
      </c>
      <c r="F505" s="0" t="n">
        <v>135</v>
      </c>
      <c r="G505" s="2" t="n">
        <v>0.454981944444444</v>
      </c>
    </row>
    <row r="506" customFormat="false" ht="12.8" hidden="false" customHeight="false" outlineLevel="0" collapsed="false">
      <c r="A506" s="0" t="s">
        <v>512</v>
      </c>
      <c r="E506" s="0" t="n">
        <v>2</v>
      </c>
      <c r="F506" s="0" t="n">
        <v>135</v>
      </c>
      <c r="G506" s="2" t="n">
        <v>0.458432638888889</v>
      </c>
      <c r="H506" s="3" t="n">
        <f aca="false">+G506-G505</f>
        <v>0.00345069444444444</v>
      </c>
    </row>
    <row r="507" customFormat="false" ht="12.8" hidden="false" customHeight="false" outlineLevel="0" collapsed="false">
      <c r="A507" s="0" t="s">
        <v>513</v>
      </c>
      <c r="E507" s="0" t="n">
        <v>3</v>
      </c>
      <c r="F507" s="0" t="n">
        <v>135</v>
      </c>
      <c r="G507" s="2" t="n">
        <v>0.461727546296296</v>
      </c>
      <c r="H507" s="3" t="n">
        <f aca="false">+G507-G506</f>
        <v>0.00329490740740741</v>
      </c>
    </row>
    <row r="508" customFormat="false" ht="12.8" hidden="false" customHeight="false" outlineLevel="0" collapsed="false">
      <c r="A508" s="0" t="s">
        <v>514</v>
      </c>
      <c r="E508" s="0" t="n">
        <v>4</v>
      </c>
      <c r="F508" s="0" t="n">
        <v>135</v>
      </c>
      <c r="G508" s="2" t="n">
        <v>0.465150347222222</v>
      </c>
      <c r="H508" s="3" t="n">
        <f aca="false">+G508-G507</f>
        <v>0.00342280092592593</v>
      </c>
    </row>
    <row r="509" customFormat="false" ht="12.8" hidden="false" customHeight="false" outlineLevel="0" collapsed="false">
      <c r="A509" s="0" t="s">
        <v>515</v>
      </c>
      <c r="E509" s="0" t="n">
        <v>5</v>
      </c>
      <c r="F509" s="0" t="n">
        <v>135</v>
      </c>
      <c r="G509" s="2" t="n">
        <v>0.468474421296296</v>
      </c>
      <c r="H509" s="3" t="n">
        <f aca="false">+G509-G508</f>
        <v>0.00332407407407407</v>
      </c>
    </row>
    <row r="510" customFormat="false" ht="12.8" hidden="false" customHeight="false" outlineLevel="0" collapsed="false">
      <c r="A510" s="0" t="s">
        <v>516</v>
      </c>
      <c r="E510" s="0" t="s">
        <v>12</v>
      </c>
      <c r="F510" s="0" t="n">
        <v>135</v>
      </c>
      <c r="G510" s="2" t="n">
        <v>0.471863194444444</v>
      </c>
      <c r="H510" s="3" t="n">
        <f aca="false">+G510-G509</f>
        <v>0.00338877314814815</v>
      </c>
    </row>
    <row r="511" customFormat="false" ht="12.8" hidden="false" customHeight="false" outlineLevel="0" collapsed="false">
      <c r="A511" s="0" t="s">
        <v>517</v>
      </c>
      <c r="B511" s="1" t="str">
        <f aca="false">VLOOKUP(F511,Sheet2!A$6:E$146,2)</f>
        <v>William</v>
      </c>
      <c r="C511" s="1" t="str">
        <f aca="false">VLOOKUP(F511,Sheet2!A$6:E$146,3)</f>
        <v>ROBINSON</v>
      </c>
      <c r="D511" s="1" t="str">
        <f aca="false">VLOOKUP(F511,Sheet2!A$6:E$146,4)</f>
        <v>St Kevin's College</v>
      </c>
      <c r="E511" s="0" t="n">
        <v>1</v>
      </c>
      <c r="F511" s="0" t="n">
        <v>136</v>
      </c>
      <c r="G511" s="2" t="n">
        <v>0.455368518518519</v>
      </c>
    </row>
    <row r="512" customFormat="false" ht="12.8" hidden="false" customHeight="false" outlineLevel="0" collapsed="false">
      <c r="A512" s="0" t="s">
        <v>518</v>
      </c>
      <c r="E512" s="0" t="n">
        <v>2</v>
      </c>
      <c r="F512" s="0" t="n">
        <v>136</v>
      </c>
      <c r="G512" s="2" t="n">
        <v>0.458401041666667</v>
      </c>
      <c r="H512" s="3" t="n">
        <f aca="false">+G512-G511</f>
        <v>0.00303252314814815</v>
      </c>
    </row>
    <row r="513" customFormat="false" ht="12.8" hidden="false" customHeight="false" outlineLevel="0" collapsed="false">
      <c r="A513" s="0" t="s">
        <v>519</v>
      </c>
      <c r="E513" s="0" t="n">
        <v>3</v>
      </c>
      <c r="F513" s="0" t="n">
        <v>136</v>
      </c>
      <c r="G513" s="2" t="n">
        <v>0.461351736111111</v>
      </c>
      <c r="H513" s="3" t="n">
        <f aca="false">+G513-G512</f>
        <v>0.00295069444444444</v>
      </c>
    </row>
    <row r="514" customFormat="false" ht="12.8" hidden="false" customHeight="false" outlineLevel="0" collapsed="false">
      <c r="A514" s="0" t="s">
        <v>520</v>
      </c>
      <c r="E514" s="0" t="n">
        <v>4</v>
      </c>
      <c r="F514" s="0" t="n">
        <v>136</v>
      </c>
      <c r="G514" s="2" t="n">
        <v>0.464369444444444</v>
      </c>
      <c r="H514" s="3" t="n">
        <f aca="false">+G514-G513</f>
        <v>0.00301770833333333</v>
      </c>
    </row>
    <row r="515" customFormat="false" ht="12.8" hidden="false" customHeight="false" outlineLevel="0" collapsed="false">
      <c r="A515" s="0" t="s">
        <v>521</v>
      </c>
      <c r="E515" s="0" t="n">
        <v>5</v>
      </c>
      <c r="F515" s="0" t="n">
        <v>136</v>
      </c>
      <c r="G515" s="2" t="n">
        <v>0.467366782407407</v>
      </c>
      <c r="H515" s="3" t="n">
        <f aca="false">+G515-G514</f>
        <v>0.00299733796296296</v>
      </c>
    </row>
    <row r="516" customFormat="false" ht="12.8" hidden="false" customHeight="false" outlineLevel="0" collapsed="false">
      <c r="A516" s="0" t="s">
        <v>522</v>
      </c>
      <c r="E516" s="0" t="s">
        <v>12</v>
      </c>
      <c r="F516" s="0" t="n">
        <v>136</v>
      </c>
      <c r="G516" s="2" t="n">
        <v>0.470329050925926</v>
      </c>
      <c r="H516" s="3" t="n">
        <f aca="false">+G516-G515</f>
        <v>0.00296226851851852</v>
      </c>
    </row>
    <row r="517" customFormat="false" ht="12.8" hidden="false" customHeight="false" outlineLevel="0" collapsed="false">
      <c r="A517" s="0" t="s">
        <v>523</v>
      </c>
      <c r="B517" s="1" t="str">
        <f aca="false">VLOOKUP(F517,Sheet2!A$6:E$146,2)</f>
        <v>Nicholas</v>
      </c>
      <c r="C517" s="1" t="str">
        <f aca="false">VLOOKUP(F517,Sheet2!A$6:E$146,3)</f>
        <v>SMENDA</v>
      </c>
      <c r="D517" s="1" t="str">
        <f aca="false">VLOOKUP(F517,Sheet2!A$6:E$146,4)</f>
        <v>St Kevin's College</v>
      </c>
      <c r="E517" s="0" t="n">
        <v>1</v>
      </c>
      <c r="F517" s="0" t="n">
        <v>137</v>
      </c>
      <c r="G517" s="2" t="n">
        <v>0.446768865740741</v>
      </c>
    </row>
    <row r="518" customFormat="false" ht="12.8" hidden="false" customHeight="false" outlineLevel="0" collapsed="false">
      <c r="A518" s="0" t="s">
        <v>524</v>
      </c>
      <c r="E518" s="0" t="n">
        <v>2</v>
      </c>
      <c r="F518" s="0" t="n">
        <v>137</v>
      </c>
      <c r="G518" s="2" t="n">
        <v>0.449383101851852</v>
      </c>
      <c r="H518" s="3" t="n">
        <f aca="false">+G518-G517</f>
        <v>0.00261423611111111</v>
      </c>
    </row>
    <row r="519" customFormat="false" ht="12.8" hidden="false" customHeight="false" outlineLevel="0" collapsed="false">
      <c r="A519" s="0" t="s">
        <v>525</v>
      </c>
      <c r="E519" s="0" t="n">
        <v>3</v>
      </c>
      <c r="F519" s="0" t="n">
        <v>137</v>
      </c>
      <c r="G519" s="2" t="n">
        <v>0.452134490740741</v>
      </c>
      <c r="H519" s="3" t="n">
        <f aca="false">+G519-G518</f>
        <v>0.00275138888888889</v>
      </c>
    </row>
    <row r="520" customFormat="false" ht="12.8" hidden="false" customHeight="false" outlineLevel="0" collapsed="false">
      <c r="A520" s="0" t="s">
        <v>526</v>
      </c>
      <c r="E520" s="0" t="n">
        <v>4</v>
      </c>
      <c r="F520" s="0" t="n">
        <v>137</v>
      </c>
      <c r="G520" s="2" t="n">
        <v>0.454895601851852</v>
      </c>
      <c r="H520" s="3" t="n">
        <f aca="false">+G520-G519</f>
        <v>0.00276111111111111</v>
      </c>
    </row>
    <row r="521" customFormat="false" ht="12.8" hidden="false" customHeight="false" outlineLevel="0" collapsed="false">
      <c r="A521" s="0" t="s">
        <v>527</v>
      </c>
      <c r="E521" s="0" t="n">
        <v>5</v>
      </c>
      <c r="F521" s="0" t="n">
        <v>137</v>
      </c>
      <c r="G521" s="2" t="n">
        <v>0.457713194444444</v>
      </c>
      <c r="H521" s="3" t="n">
        <f aca="false">+G521-G520</f>
        <v>0.00281759259259259</v>
      </c>
    </row>
    <row r="522" customFormat="false" ht="12.8" hidden="false" customHeight="false" outlineLevel="0" collapsed="false">
      <c r="A522" s="0" t="s">
        <v>528</v>
      </c>
      <c r="E522" s="0" t="s">
        <v>12</v>
      </c>
      <c r="F522" s="0" t="n">
        <v>137</v>
      </c>
      <c r="G522" s="2" t="n">
        <v>0.460388657407407</v>
      </c>
      <c r="H522" s="3" t="n">
        <f aca="false">+G522-G521</f>
        <v>0.00267546296296296</v>
      </c>
    </row>
    <row r="523" customFormat="false" ht="12.8" hidden="false" customHeight="false" outlineLevel="0" collapsed="false">
      <c r="A523" s="0" t="s">
        <v>529</v>
      </c>
      <c r="B523" s="1" t="str">
        <f aca="false">VLOOKUP(F523,Sheet2!A$6:E$146,2)</f>
        <v>Ignatius</v>
      </c>
      <c r="C523" s="1" t="str">
        <f aca="false">VLOOKUP(F523,Sheet2!A$6:E$146,3)</f>
        <v>SMITH</v>
      </c>
      <c r="D523" s="1" t="str">
        <f aca="false">VLOOKUP(F523,Sheet2!A$6:E$146,4)</f>
        <v>St Kevin's College</v>
      </c>
      <c r="E523" s="0" t="n">
        <v>1</v>
      </c>
      <c r="F523" s="0" t="n">
        <v>138</v>
      </c>
      <c r="G523" s="2" t="n">
        <v>0.446854050925926</v>
      </c>
    </row>
    <row r="524" customFormat="false" ht="12.8" hidden="false" customHeight="false" outlineLevel="0" collapsed="false">
      <c r="A524" s="0" t="s">
        <v>530</v>
      </c>
      <c r="E524" s="0" t="n">
        <v>2</v>
      </c>
      <c r="F524" s="0" t="n">
        <v>138</v>
      </c>
      <c r="G524" s="2" t="n">
        <v>0.449322569444444</v>
      </c>
      <c r="H524" s="3" t="n">
        <f aca="false">+G524-G523</f>
        <v>0.00246851851851852</v>
      </c>
    </row>
    <row r="525" customFormat="false" ht="12.8" hidden="false" customHeight="false" outlineLevel="0" collapsed="false">
      <c r="A525" s="0" t="s">
        <v>531</v>
      </c>
      <c r="E525" s="0" t="n">
        <v>3</v>
      </c>
      <c r="F525" s="0" t="n">
        <v>138</v>
      </c>
      <c r="G525" s="2" t="n">
        <v>0.451917361111111</v>
      </c>
      <c r="H525" s="3" t="n">
        <f aca="false">+G525-G524</f>
        <v>0.00259479166666667</v>
      </c>
    </row>
    <row r="526" customFormat="false" ht="12.8" hidden="false" customHeight="false" outlineLevel="0" collapsed="false">
      <c r="A526" s="0" t="s">
        <v>532</v>
      </c>
      <c r="E526" s="0" t="n">
        <v>4</v>
      </c>
      <c r="F526" s="0" t="n">
        <v>138</v>
      </c>
      <c r="G526" s="2" t="n">
        <v>0.454490393518519</v>
      </c>
      <c r="H526" s="3" t="n">
        <f aca="false">+G526-G525</f>
        <v>0.00257303240740741</v>
      </c>
    </row>
    <row r="527" customFormat="false" ht="12.8" hidden="false" customHeight="false" outlineLevel="0" collapsed="false">
      <c r="A527" s="0" t="s">
        <v>533</v>
      </c>
      <c r="E527" s="0" t="n">
        <v>5</v>
      </c>
      <c r="F527" s="0" t="n">
        <v>138</v>
      </c>
      <c r="G527" s="2" t="n">
        <v>0.457076851851852</v>
      </c>
      <c r="H527" s="3" t="n">
        <f aca="false">+G527-G526</f>
        <v>0.00258645833333333</v>
      </c>
    </row>
    <row r="528" customFormat="false" ht="12.8" hidden="false" customHeight="false" outlineLevel="0" collapsed="false">
      <c r="A528" s="0" t="s">
        <v>534</v>
      </c>
      <c r="E528" s="0" t="s">
        <v>12</v>
      </c>
      <c r="F528" s="0" t="n">
        <v>138</v>
      </c>
      <c r="G528" s="2" t="n">
        <v>0.459669444444444</v>
      </c>
      <c r="H528" s="3" t="n">
        <f aca="false">+G528-G527</f>
        <v>0.00259259259259259</v>
      </c>
    </row>
    <row r="529" customFormat="false" ht="12.8" hidden="false" customHeight="false" outlineLevel="0" collapsed="false">
      <c r="A529" s="0" t="s">
        <v>535</v>
      </c>
      <c r="B529" s="1" t="str">
        <f aca="false">VLOOKUP(F529,Sheet2!A$6:E$146,2)</f>
        <v>Matthew</v>
      </c>
      <c r="C529" s="1" t="str">
        <f aca="false">VLOOKUP(F529,Sheet2!A$6:E$146,3)</f>
        <v>TRYTELL</v>
      </c>
      <c r="D529" s="1" t="str">
        <f aca="false">VLOOKUP(F529,Sheet2!A$6:E$146,4)</f>
        <v>Caulfield Grammar School</v>
      </c>
      <c r="E529" s="0" t="n">
        <v>1</v>
      </c>
      <c r="F529" s="0" t="n">
        <v>139</v>
      </c>
      <c r="G529" s="2" t="n">
        <v>0.447687731481482</v>
      </c>
    </row>
    <row r="530" customFormat="false" ht="12.8" hidden="false" customHeight="false" outlineLevel="0" collapsed="false">
      <c r="A530" s="0" t="s">
        <v>536</v>
      </c>
      <c r="E530" s="0" t="n">
        <v>2</v>
      </c>
      <c r="F530" s="0" t="n">
        <v>139</v>
      </c>
      <c r="G530" s="2" t="n">
        <v>0.450519907407407</v>
      </c>
      <c r="H530" s="3" t="n">
        <f aca="false">+G530-G529</f>
        <v>0.00283217592592593</v>
      </c>
    </row>
    <row r="531" customFormat="false" ht="12.8" hidden="false" customHeight="false" outlineLevel="0" collapsed="false">
      <c r="A531" s="0" t="s">
        <v>537</v>
      </c>
      <c r="E531" s="0" t="n">
        <v>3</v>
      </c>
      <c r="F531" s="0" t="n">
        <v>139</v>
      </c>
      <c r="G531" s="2" t="n">
        <v>0.453291319444444</v>
      </c>
      <c r="H531" s="3" t="n">
        <f aca="false">+G531-G530</f>
        <v>0.00277141203703704</v>
      </c>
    </row>
    <row r="532" customFormat="false" ht="12.8" hidden="false" customHeight="false" outlineLevel="0" collapsed="false">
      <c r="A532" s="0" t="s">
        <v>538</v>
      </c>
      <c r="E532" s="0" t="n">
        <v>4</v>
      </c>
      <c r="F532" s="0" t="n">
        <v>139</v>
      </c>
      <c r="G532" s="2" t="n">
        <v>0.456055787037037</v>
      </c>
      <c r="H532" s="3" t="n">
        <f aca="false">+G532-G531</f>
        <v>0.00276446759259259</v>
      </c>
    </row>
    <row r="533" customFormat="false" ht="12.8" hidden="false" customHeight="false" outlineLevel="0" collapsed="false">
      <c r="A533" s="0" t="s">
        <v>539</v>
      </c>
      <c r="E533" s="0" t="n">
        <v>5</v>
      </c>
      <c r="F533" s="0" t="n">
        <v>139</v>
      </c>
      <c r="G533" s="2" t="n">
        <v>0.458818402777778</v>
      </c>
      <c r="H533" s="3" t="n">
        <f aca="false">+G533-G532</f>
        <v>0.00276261574074074</v>
      </c>
    </row>
    <row r="534" customFormat="false" ht="12.8" hidden="false" customHeight="false" outlineLevel="0" collapsed="false">
      <c r="A534" s="0" t="s">
        <v>540</v>
      </c>
      <c r="E534" s="0" t="s">
        <v>12</v>
      </c>
      <c r="F534" s="0" t="n">
        <v>139</v>
      </c>
      <c r="G534" s="2" t="n">
        <v>0.461519328703704</v>
      </c>
      <c r="H534" s="3" t="n">
        <f aca="false">+G534-G533</f>
        <v>0.00270092592592593</v>
      </c>
    </row>
    <row r="535" customFormat="false" ht="12.8" hidden="false" customHeight="false" outlineLevel="0" collapsed="false">
      <c r="A535" s="0" t="s">
        <v>541</v>
      </c>
      <c r="B535" s="1" t="str">
        <f aca="false">VLOOKUP(F535,Sheet2!A$6:E$146,2)</f>
        <v>Nicholas</v>
      </c>
      <c r="C535" s="1" t="str">
        <f aca="false">VLOOKUP(F535,Sheet2!A$6:E$146,3)</f>
        <v>WEYMOUTH</v>
      </c>
      <c r="D535" s="1" t="str">
        <f aca="false">VLOOKUP(F535,Sheet2!A$6:E$146,4)</f>
        <v>St Kevin's College</v>
      </c>
      <c r="E535" s="0" t="n">
        <v>1</v>
      </c>
      <c r="F535" s="0" t="n">
        <v>140</v>
      </c>
      <c r="G535" s="2" t="n">
        <v>0.447789930555556</v>
      </c>
    </row>
    <row r="536" customFormat="false" ht="12.8" hidden="false" customHeight="false" outlineLevel="0" collapsed="false">
      <c r="A536" s="0" t="s">
        <v>542</v>
      </c>
      <c r="E536" s="0" t="n">
        <v>2</v>
      </c>
      <c r="F536" s="0" t="n">
        <v>140</v>
      </c>
      <c r="G536" s="2" t="n">
        <v>0.45051099537037</v>
      </c>
      <c r="H536" s="3" t="n">
        <f aca="false">+G536-G535</f>
        <v>0.00272106481481481</v>
      </c>
    </row>
    <row r="537" customFormat="false" ht="12.8" hidden="false" customHeight="false" outlineLevel="0" collapsed="false">
      <c r="A537" s="0" t="s">
        <v>543</v>
      </c>
      <c r="E537" s="0" t="n">
        <v>3</v>
      </c>
      <c r="F537" s="0" t="n">
        <v>140</v>
      </c>
      <c r="G537" s="2" t="n">
        <v>0.453318634259259</v>
      </c>
      <c r="H537" s="3" t="n">
        <f aca="false">+G537-G536</f>
        <v>0.00280763888888889</v>
      </c>
    </row>
    <row r="538" customFormat="false" ht="12.8" hidden="false" customHeight="false" outlineLevel="0" collapsed="false">
      <c r="A538" s="0" t="s">
        <v>544</v>
      </c>
      <c r="E538" s="0" t="n">
        <v>4</v>
      </c>
      <c r="F538" s="0" t="n">
        <v>140</v>
      </c>
      <c r="G538" s="2" t="n">
        <v>0.456128356481482</v>
      </c>
      <c r="H538" s="3" t="n">
        <f aca="false">+G538-G537</f>
        <v>0.00280972222222222</v>
      </c>
    </row>
    <row r="539" customFormat="false" ht="12.8" hidden="false" customHeight="false" outlineLevel="0" collapsed="false">
      <c r="A539" s="0" t="s">
        <v>545</v>
      </c>
      <c r="E539" s="0" t="n">
        <v>5</v>
      </c>
      <c r="F539" s="0" t="n">
        <v>140</v>
      </c>
      <c r="G539" s="2" t="n">
        <v>0.458923263888889</v>
      </c>
      <c r="H539" s="3" t="n">
        <f aca="false">+G539-G538</f>
        <v>0.00279490740740741</v>
      </c>
    </row>
    <row r="540" customFormat="false" ht="12.8" hidden="false" customHeight="false" outlineLevel="0" collapsed="false">
      <c r="A540" s="0" t="s">
        <v>546</v>
      </c>
      <c r="E540" s="0" t="s">
        <v>12</v>
      </c>
      <c r="F540" s="0" t="n">
        <v>140</v>
      </c>
      <c r="G540" s="2" t="n">
        <v>0.461687962962963</v>
      </c>
      <c r="H540" s="3" t="n">
        <f aca="false">+G540-G539</f>
        <v>0.00276469907407407</v>
      </c>
    </row>
    <row r="541" customFormat="false" ht="12.8" hidden="false" customHeight="false" outlineLevel="0" collapsed="false">
      <c r="A541" s="0" t="s">
        <v>547</v>
      </c>
      <c r="B541" s="1" t="str">
        <f aca="false">VLOOKUP(F541,Sheet2!A$6:E$146,2)</f>
        <v>Angus</v>
      </c>
      <c r="C541" s="1" t="str">
        <f aca="false">VLOOKUP(F541,Sheet2!A$6:E$146,3)</f>
        <v>YEOH</v>
      </c>
      <c r="D541" s="1" t="str">
        <f aca="false">VLOOKUP(F541,Sheet2!A$6:E$146,4)</f>
        <v>Caulfield Grammar School</v>
      </c>
      <c r="E541" s="0" t="n">
        <v>1</v>
      </c>
      <c r="F541" s="0" t="n">
        <v>141</v>
      </c>
      <c r="G541" s="2" t="n">
        <v>0.448006944444445</v>
      </c>
    </row>
    <row r="542" customFormat="false" ht="12.8" hidden="false" customHeight="false" outlineLevel="0" collapsed="false">
      <c r="A542" s="0" t="s">
        <v>548</v>
      </c>
      <c r="E542" s="0" t="n">
        <v>2</v>
      </c>
      <c r="F542" s="0" t="n">
        <v>141</v>
      </c>
      <c r="G542" s="2" t="n">
        <v>0.450545023148148</v>
      </c>
      <c r="H542" s="3" t="n">
        <f aca="false">+G542-G541</f>
        <v>0.0025380787037037</v>
      </c>
    </row>
    <row r="543" customFormat="false" ht="12.8" hidden="false" customHeight="false" outlineLevel="0" collapsed="false">
      <c r="A543" s="0" t="s">
        <v>549</v>
      </c>
      <c r="E543" s="0" t="n">
        <v>3</v>
      </c>
      <c r="F543" s="0" t="n">
        <v>141</v>
      </c>
      <c r="G543" s="2" t="n">
        <v>0.45325787037037</v>
      </c>
      <c r="H543" s="3" t="n">
        <f aca="false">+G543-G542</f>
        <v>0.00271284722222222</v>
      </c>
    </row>
    <row r="544" customFormat="false" ht="12.8" hidden="false" customHeight="false" outlineLevel="0" collapsed="false">
      <c r="A544" s="0" t="s">
        <v>550</v>
      </c>
      <c r="E544" s="0" t="n">
        <v>4</v>
      </c>
      <c r="F544" s="0" t="n">
        <v>141</v>
      </c>
      <c r="G544" s="2" t="n">
        <v>0.456080671296296</v>
      </c>
      <c r="H544" s="3" t="n">
        <f aca="false">+G544-G543</f>
        <v>0.00282280092592593</v>
      </c>
    </row>
    <row r="545" customFormat="false" ht="12.8" hidden="false" customHeight="false" outlineLevel="0" collapsed="false">
      <c r="A545" s="0" t="s">
        <v>551</v>
      </c>
      <c r="E545" s="0" t="n">
        <v>5</v>
      </c>
      <c r="F545" s="0" t="n">
        <v>141</v>
      </c>
      <c r="G545" s="2" t="n">
        <v>0.459079976851852</v>
      </c>
      <c r="H545" s="3" t="n">
        <f aca="false">+G545-G544</f>
        <v>0.00299930555555556</v>
      </c>
    </row>
    <row r="547" customFormat="false" ht="12.8" hidden="false" customHeight="false" outlineLevel="0" collapsed="false">
      <c r="A547" s="0" t="s">
        <v>552</v>
      </c>
      <c r="B547" s="1" t="str">
        <f aca="false">VLOOKUP(F547,Sheet2!A$6:E$146,2)</f>
        <v>Ewan</v>
      </c>
      <c r="C547" s="1" t="str">
        <f aca="false">VLOOKUP(F547,Sheet2!A$6:E$146,3)</f>
        <v>BROWN</v>
      </c>
      <c r="D547" s="1" t="str">
        <f aca="false">VLOOKUP(F547,Sheet2!A$6:E$146,4)</f>
        <v>Trinity Grammar School</v>
      </c>
      <c r="E547" s="0" t="n">
        <v>1</v>
      </c>
      <c r="F547" s="0" t="n">
        <v>142</v>
      </c>
      <c r="G547" s="2" t="n">
        <v>0.448504282407407</v>
      </c>
    </row>
    <row r="548" customFormat="false" ht="12.8" hidden="false" customHeight="false" outlineLevel="0" collapsed="false">
      <c r="A548" s="0" t="s">
        <v>553</v>
      </c>
      <c r="E548" s="0" t="n">
        <v>2</v>
      </c>
      <c r="F548" s="0" t="n">
        <v>142</v>
      </c>
      <c r="G548" s="2" t="n">
        <v>0.451331481481482</v>
      </c>
      <c r="H548" s="3" t="n">
        <f aca="false">+G548-G547</f>
        <v>0.00282719907407407</v>
      </c>
    </row>
    <row r="549" customFormat="false" ht="12.8" hidden="false" customHeight="false" outlineLevel="0" collapsed="false">
      <c r="A549" s="0" t="s">
        <v>554</v>
      </c>
      <c r="E549" s="0" t="n">
        <v>3</v>
      </c>
      <c r="F549" s="0" t="n">
        <v>142</v>
      </c>
      <c r="G549" s="2" t="n">
        <v>0.45418287037037</v>
      </c>
      <c r="H549" s="3" t="n">
        <f aca="false">+G549-G548</f>
        <v>0.00285138888888889</v>
      </c>
    </row>
    <row r="550" customFormat="false" ht="12.8" hidden="false" customHeight="false" outlineLevel="0" collapsed="false">
      <c r="A550" s="0" t="s">
        <v>555</v>
      </c>
      <c r="E550" s="0" t="n">
        <v>4</v>
      </c>
      <c r="F550" s="0" t="n">
        <v>142</v>
      </c>
      <c r="G550" s="2" t="n">
        <v>0.457103819444444</v>
      </c>
      <c r="H550" s="3" t="n">
        <f aca="false">+G550-G549</f>
        <v>0.00292094907407407</v>
      </c>
    </row>
    <row r="551" customFormat="false" ht="12.8" hidden="false" customHeight="false" outlineLevel="0" collapsed="false">
      <c r="A551" s="0" t="s">
        <v>556</v>
      </c>
      <c r="E551" s="0" t="n">
        <v>5</v>
      </c>
      <c r="F551" s="0" t="n">
        <v>142</v>
      </c>
      <c r="G551" s="2" t="n">
        <v>0.460052893518519</v>
      </c>
      <c r="H551" s="3" t="n">
        <f aca="false">+G551-G550</f>
        <v>0.00294907407407407</v>
      </c>
    </row>
    <row r="552" customFormat="false" ht="12.8" hidden="false" customHeight="false" outlineLevel="0" collapsed="false">
      <c r="A552" s="0" t="s">
        <v>557</v>
      </c>
      <c r="E552" s="0" t="s">
        <v>12</v>
      </c>
      <c r="F552" s="0" t="n">
        <v>142</v>
      </c>
      <c r="G552" s="2" t="n">
        <v>0.462810648148148</v>
      </c>
      <c r="H552" s="3" t="n">
        <f aca="false">+G552-G551</f>
        <v>0.00275775462962963</v>
      </c>
    </row>
    <row r="553" customFormat="false" ht="12.8" hidden="false" customHeight="false" outlineLevel="0" collapsed="false">
      <c r="A553" s="0" t="s">
        <v>558</v>
      </c>
      <c r="B553" s="1" t="str">
        <f aca="false">VLOOKUP(F553,Sheet2!A$6:E$146,2)</f>
        <v>John</v>
      </c>
      <c r="C553" s="1" t="str">
        <f aca="false">VLOOKUP(F553,Sheet2!A$6:E$146,3)</f>
        <v>CORNWELL</v>
      </c>
      <c r="D553" s="1" t="str">
        <f aca="false">VLOOKUP(F553,Sheet2!A$6:E$146,4)</f>
        <v>St Kevin's College</v>
      </c>
      <c r="E553" s="0" t="n">
        <v>1</v>
      </c>
      <c r="F553" s="0" t="n">
        <v>144</v>
      </c>
      <c r="G553" s="2" t="n">
        <v>0.448836689814815</v>
      </c>
    </row>
    <row r="554" customFormat="false" ht="12.8" hidden="false" customHeight="false" outlineLevel="0" collapsed="false">
      <c r="A554" s="0" t="s">
        <v>559</v>
      </c>
      <c r="E554" s="0" t="n">
        <v>2</v>
      </c>
      <c r="F554" s="0" t="n">
        <v>144</v>
      </c>
      <c r="G554" s="2" t="n">
        <v>0.451261574074074</v>
      </c>
      <c r="H554" s="3" t="n">
        <f aca="false">+G554-G553</f>
        <v>0.00242488425925926</v>
      </c>
    </row>
    <row r="555" customFormat="false" ht="12.8" hidden="false" customHeight="false" outlineLevel="0" collapsed="false">
      <c r="A555" s="0" t="s">
        <v>560</v>
      </c>
      <c r="E555" s="0" t="n">
        <v>3</v>
      </c>
      <c r="F555" s="0" t="n">
        <v>144</v>
      </c>
      <c r="G555" s="2" t="n">
        <v>0.453720717592593</v>
      </c>
      <c r="H555" s="3" t="n">
        <f aca="false">+G555-G554</f>
        <v>0.00245914351851852</v>
      </c>
    </row>
    <row r="556" customFormat="false" ht="12.8" hidden="false" customHeight="false" outlineLevel="0" collapsed="false">
      <c r="A556" s="0" t="s">
        <v>561</v>
      </c>
      <c r="E556" s="0" t="n">
        <v>4</v>
      </c>
      <c r="F556" s="0" t="n">
        <v>144</v>
      </c>
      <c r="G556" s="2" t="n">
        <v>0.456235300925926</v>
      </c>
      <c r="H556" s="3" t="n">
        <f aca="false">+G556-G555</f>
        <v>0.00251458333333333</v>
      </c>
    </row>
    <row r="557" customFormat="false" ht="12.8" hidden="false" customHeight="false" outlineLevel="0" collapsed="false">
      <c r="A557" s="0" t="s">
        <v>562</v>
      </c>
      <c r="E557" s="0" t="n">
        <v>5</v>
      </c>
      <c r="F557" s="0" t="n">
        <v>144</v>
      </c>
      <c r="G557" s="2" t="n">
        <v>0.458749537037037</v>
      </c>
      <c r="H557" s="3" t="n">
        <f aca="false">+G557-G556</f>
        <v>0.00251423611111111</v>
      </c>
    </row>
    <row r="558" customFormat="false" ht="12.8" hidden="false" customHeight="false" outlineLevel="0" collapsed="false">
      <c r="A558" s="0" t="s">
        <v>563</v>
      </c>
      <c r="E558" s="0" t="s">
        <v>12</v>
      </c>
      <c r="F558" s="0" t="n">
        <v>144</v>
      </c>
      <c r="G558" s="2" t="n">
        <v>0.461200231481481</v>
      </c>
      <c r="H558" s="3" t="n">
        <f aca="false">+G558-G557</f>
        <v>0.00245069444444444</v>
      </c>
    </row>
    <row r="559" customFormat="false" ht="12.8" hidden="false" customHeight="false" outlineLevel="0" collapsed="false">
      <c r="A559" s="0" t="s">
        <v>564</v>
      </c>
      <c r="B559" s="1" t="str">
        <f aca="false">VLOOKUP(F559,Sheet2!A$6:E$146,2)</f>
        <v>Harry</v>
      </c>
      <c r="C559" s="1" t="str">
        <f aca="false">VLOOKUP(F559,Sheet2!A$6:E$146,3)</f>
        <v>DOYE</v>
      </c>
      <c r="D559" s="1" t="str">
        <f aca="false">VLOOKUP(F559,Sheet2!A$6:E$146,4)</f>
        <v>Dromana College</v>
      </c>
      <c r="E559" s="0" t="n">
        <v>1</v>
      </c>
      <c r="F559" s="0" t="n">
        <v>145</v>
      </c>
      <c r="G559" s="2" t="n">
        <v>0.449036342592593</v>
      </c>
    </row>
    <row r="560" customFormat="false" ht="12.8" hidden="false" customHeight="false" outlineLevel="0" collapsed="false">
      <c r="A560" s="0" t="s">
        <v>565</v>
      </c>
      <c r="E560" s="0" t="n">
        <v>2</v>
      </c>
      <c r="F560" s="0" t="n">
        <v>145</v>
      </c>
      <c r="G560" s="2" t="n">
        <v>0.451163194444445</v>
      </c>
      <c r="H560" s="3" t="n">
        <f aca="false">+G560-G559</f>
        <v>0.00212685185185185</v>
      </c>
    </row>
    <row r="561" customFormat="false" ht="12.8" hidden="false" customHeight="false" outlineLevel="0" collapsed="false">
      <c r="A561" s="0" t="s">
        <v>566</v>
      </c>
      <c r="E561" s="0" t="n">
        <v>3</v>
      </c>
      <c r="F561" s="0" t="n">
        <v>145</v>
      </c>
      <c r="G561" s="2" t="n">
        <v>0.453312152777778</v>
      </c>
      <c r="H561" s="3" t="n">
        <f aca="false">+G561-G560</f>
        <v>0.00214895833333333</v>
      </c>
    </row>
    <row r="562" customFormat="false" ht="12.8" hidden="false" customHeight="false" outlineLevel="0" collapsed="false">
      <c r="A562" s="0" t="s">
        <v>567</v>
      </c>
      <c r="E562" s="0" t="n">
        <v>4</v>
      </c>
      <c r="F562" s="0" t="n">
        <v>145</v>
      </c>
      <c r="G562" s="2" t="n">
        <v>0.455461111111111</v>
      </c>
      <c r="H562" s="3" t="n">
        <f aca="false">+G562-G561</f>
        <v>0.00214895833333333</v>
      </c>
    </row>
    <row r="563" customFormat="false" ht="12.8" hidden="false" customHeight="false" outlineLevel="0" collapsed="false">
      <c r="A563" s="0" t="s">
        <v>568</v>
      </c>
      <c r="E563" s="0" t="n">
        <v>5</v>
      </c>
      <c r="F563" s="0" t="n">
        <v>145</v>
      </c>
      <c r="G563" s="2" t="n">
        <v>0.457628935185185</v>
      </c>
      <c r="H563" s="3" t="n">
        <f aca="false">+G563-G562</f>
        <v>0.00216782407407407</v>
      </c>
    </row>
    <row r="564" customFormat="false" ht="12.8" hidden="false" customHeight="false" outlineLevel="0" collapsed="false">
      <c r="A564" s="0" t="s">
        <v>569</v>
      </c>
      <c r="E564" s="0" t="s">
        <v>12</v>
      </c>
      <c r="F564" s="0" t="n">
        <v>145</v>
      </c>
      <c r="G564" s="2" t="n">
        <v>0.459777893518518</v>
      </c>
      <c r="H564" s="3" t="n">
        <f aca="false">+G564-G563</f>
        <v>0.00214895833333333</v>
      </c>
    </row>
    <row r="565" customFormat="false" ht="12.8" hidden="false" customHeight="false" outlineLevel="0" collapsed="false">
      <c r="A565" s="0" t="s">
        <v>570</v>
      </c>
      <c r="B565" s="1" t="str">
        <f aca="false">VLOOKUP(F565,Sheet2!A$6:E$146,2)</f>
        <v>Loke</v>
      </c>
      <c r="C565" s="1" t="str">
        <f aca="false">VLOOKUP(F565,Sheet2!A$6:E$146,3)</f>
        <v>EGEDE-POULSEN</v>
      </c>
      <c r="D565" s="1" t="str">
        <f aca="false">VLOOKUP(F565,Sheet2!A$6:E$146,4)</f>
        <v>Mentone Grammar</v>
      </c>
      <c r="E565" s="0" t="n">
        <v>1</v>
      </c>
      <c r="F565" s="0" t="n">
        <v>146</v>
      </c>
      <c r="G565" s="2" t="n">
        <v>0.449535763888889</v>
      </c>
    </row>
    <row r="566" customFormat="false" ht="12.8" hidden="false" customHeight="false" outlineLevel="0" collapsed="false">
      <c r="A566" s="0" t="s">
        <v>571</v>
      </c>
      <c r="E566" s="0" t="n">
        <v>2</v>
      </c>
      <c r="F566" s="0" t="n">
        <v>146</v>
      </c>
      <c r="G566" s="2" t="n">
        <v>0.451805555555556</v>
      </c>
      <c r="H566" s="3" t="n">
        <f aca="false">+G566-G565</f>
        <v>0.00226979166666667</v>
      </c>
    </row>
    <row r="567" customFormat="false" ht="12.8" hidden="false" customHeight="false" outlineLevel="0" collapsed="false">
      <c r="A567" s="0" t="s">
        <v>572</v>
      </c>
      <c r="E567" s="0" t="n">
        <v>3</v>
      </c>
      <c r="F567" s="0" t="n">
        <v>146</v>
      </c>
      <c r="G567" s="2" t="n">
        <v>0.454123958333333</v>
      </c>
      <c r="H567" s="3" t="n">
        <f aca="false">+G567-G566</f>
        <v>0.00231840277777778</v>
      </c>
    </row>
    <row r="568" customFormat="false" ht="12.8" hidden="false" customHeight="false" outlineLevel="0" collapsed="false">
      <c r="A568" s="0" t="s">
        <v>573</v>
      </c>
      <c r="E568" s="0" t="n">
        <v>4</v>
      </c>
      <c r="F568" s="0" t="n">
        <v>146</v>
      </c>
      <c r="G568" s="2" t="n">
        <v>0.456484490740741</v>
      </c>
      <c r="H568" s="3" t="n">
        <f aca="false">+G568-G567</f>
        <v>0.00236053240740741</v>
      </c>
    </row>
    <row r="569" customFormat="false" ht="12.8" hidden="false" customHeight="false" outlineLevel="0" collapsed="false">
      <c r="A569" s="0" t="s">
        <v>574</v>
      </c>
      <c r="E569" s="0" t="n">
        <v>5</v>
      </c>
      <c r="F569" s="0" t="n">
        <v>146</v>
      </c>
      <c r="G569" s="2" t="n">
        <v>0.458852893518518</v>
      </c>
      <c r="H569" s="3" t="n">
        <f aca="false">+G569-G568</f>
        <v>0.00236840277777778</v>
      </c>
    </row>
    <row r="570" customFormat="false" ht="12.8" hidden="false" customHeight="false" outlineLevel="0" collapsed="false">
      <c r="A570" s="0" t="s">
        <v>575</v>
      </c>
      <c r="E570" s="0" t="s">
        <v>12</v>
      </c>
      <c r="F570" s="0" t="n">
        <v>146</v>
      </c>
      <c r="G570" s="2" t="n">
        <v>0.46109375</v>
      </c>
      <c r="H570" s="3" t="n">
        <f aca="false">+G570-G569</f>
        <v>0.00224085648148148</v>
      </c>
    </row>
    <row r="571" customFormat="false" ht="12.8" hidden="false" customHeight="false" outlineLevel="0" collapsed="false">
      <c r="A571" s="0" t="s">
        <v>576</v>
      </c>
      <c r="B571" s="1" t="str">
        <f aca="false">VLOOKUP(F571,Sheet2!A$6:E$146,2)</f>
        <v>Sam</v>
      </c>
      <c r="C571" s="1" t="str">
        <f aca="false">VLOOKUP(F571,Sheet2!A$6:E$146,3)</f>
        <v>GELDARD</v>
      </c>
      <c r="D571" s="1" t="str">
        <f aca="false">VLOOKUP(F571,Sheet2!A$6:E$146,4)</f>
        <v>Trinity Grammar School</v>
      </c>
      <c r="E571" s="0" t="n">
        <v>1</v>
      </c>
      <c r="F571" s="0" t="n">
        <v>147</v>
      </c>
      <c r="G571" s="2" t="n">
        <v>0.449815277777778</v>
      </c>
    </row>
    <row r="572" customFormat="false" ht="12.8" hidden="false" customHeight="false" outlineLevel="0" collapsed="false">
      <c r="A572" s="0" t="s">
        <v>577</v>
      </c>
      <c r="E572" s="0" t="n">
        <v>2</v>
      </c>
      <c r="F572" s="0" t="n">
        <v>147</v>
      </c>
      <c r="G572" s="2" t="n">
        <v>0.452055208333333</v>
      </c>
      <c r="H572" s="3" t="n">
        <f aca="false">+G572-G571</f>
        <v>0.00223993055555556</v>
      </c>
    </row>
    <row r="573" customFormat="false" ht="12.8" hidden="false" customHeight="false" outlineLevel="0" collapsed="false">
      <c r="A573" s="0" t="s">
        <v>578</v>
      </c>
      <c r="E573" s="0" t="n">
        <v>3</v>
      </c>
      <c r="F573" s="0" t="n">
        <v>147</v>
      </c>
      <c r="G573" s="2" t="n">
        <v>0.454325231481481</v>
      </c>
      <c r="H573" s="3" t="n">
        <f aca="false">+G573-G572</f>
        <v>0.00227002314814815</v>
      </c>
    </row>
    <row r="574" customFormat="false" ht="12.8" hidden="false" customHeight="false" outlineLevel="0" collapsed="false">
      <c r="A574" s="0" t="s">
        <v>579</v>
      </c>
      <c r="E574" s="0" t="n">
        <v>4</v>
      </c>
      <c r="F574" s="0" t="n">
        <v>147</v>
      </c>
      <c r="G574" s="2" t="n">
        <v>0.456623726851852</v>
      </c>
      <c r="H574" s="3" t="n">
        <f aca="false">+G574-G573</f>
        <v>0.00229849537037037</v>
      </c>
    </row>
    <row r="575" customFormat="false" ht="12.8" hidden="false" customHeight="false" outlineLevel="0" collapsed="false">
      <c r="A575" s="0" t="s">
        <v>580</v>
      </c>
      <c r="E575" s="0" t="n">
        <v>5</v>
      </c>
      <c r="F575" s="0" t="n">
        <v>147</v>
      </c>
      <c r="G575" s="2" t="n">
        <v>0.458926388888889</v>
      </c>
      <c r="H575" s="3" t="n">
        <f aca="false">+G575-G574</f>
        <v>0.00230266203703704</v>
      </c>
    </row>
    <row r="576" customFormat="false" ht="12.8" hidden="false" customHeight="false" outlineLevel="0" collapsed="false">
      <c r="A576" s="0" t="s">
        <v>581</v>
      </c>
      <c r="E576" s="0" t="s">
        <v>12</v>
      </c>
      <c r="F576" s="0" t="n">
        <v>147</v>
      </c>
      <c r="G576" s="2" t="n">
        <v>0.461175810185185</v>
      </c>
      <c r="H576" s="3" t="n">
        <f aca="false">+G576-G575</f>
        <v>0.0022494212962963</v>
      </c>
    </row>
    <row r="577" customFormat="false" ht="12.8" hidden="false" customHeight="false" outlineLevel="0" collapsed="false">
      <c r="A577" s="0" t="s">
        <v>582</v>
      </c>
      <c r="B577" s="1" t="str">
        <f aca="false">VLOOKUP(F577,Sheet2!A$6:E$146,2)</f>
        <v>Tallis</v>
      </c>
      <c r="C577" s="1" t="str">
        <f aca="false">VLOOKUP(F577,Sheet2!A$6:E$146,3)</f>
        <v>PRITCHARD</v>
      </c>
      <c r="D577" s="1" t="str">
        <f aca="false">VLOOKUP(F577,Sheet2!A$6:E$146,4)</f>
        <v>Caulfield Grammar School</v>
      </c>
      <c r="E577" s="0" t="n">
        <v>1</v>
      </c>
      <c r="F577" s="0" t="n">
        <v>148</v>
      </c>
      <c r="G577" s="2" t="n">
        <v>0.450134375</v>
      </c>
    </row>
    <row r="578" customFormat="false" ht="12.8" hidden="false" customHeight="false" outlineLevel="0" collapsed="false">
      <c r="A578" s="0" t="s">
        <v>583</v>
      </c>
      <c r="E578" s="0" t="n">
        <v>2</v>
      </c>
      <c r="F578" s="0" t="n">
        <v>148</v>
      </c>
      <c r="G578" s="2" t="n">
        <v>0.452350578703704</v>
      </c>
      <c r="H578" s="3" t="n">
        <f aca="false">+G578-G577</f>
        <v>0.0022162037037037</v>
      </c>
    </row>
    <row r="579" customFormat="false" ht="12.8" hidden="false" customHeight="false" outlineLevel="0" collapsed="false">
      <c r="A579" s="0" t="s">
        <v>584</v>
      </c>
      <c r="E579" s="0" t="n">
        <v>3</v>
      </c>
      <c r="F579" s="0" t="n">
        <v>148</v>
      </c>
      <c r="G579" s="2" t="n">
        <v>0.454583912037037</v>
      </c>
      <c r="H579" s="3" t="n">
        <f aca="false">+G579-G578</f>
        <v>0.00223333333333333</v>
      </c>
    </row>
    <row r="580" customFormat="false" ht="12.8" hidden="false" customHeight="false" outlineLevel="0" collapsed="false">
      <c r="A580" s="0" t="s">
        <v>585</v>
      </c>
      <c r="E580" s="0" t="n">
        <v>4</v>
      </c>
      <c r="F580" s="0" t="n">
        <v>148</v>
      </c>
      <c r="G580" s="2" t="n">
        <v>0.45684224537037</v>
      </c>
      <c r="H580" s="3" t="n">
        <f aca="false">+G580-G579</f>
        <v>0.00225833333333333</v>
      </c>
    </row>
    <row r="581" customFormat="false" ht="12.8" hidden="false" customHeight="false" outlineLevel="0" collapsed="false">
      <c r="A581" s="0" t="s">
        <v>586</v>
      </c>
      <c r="E581" s="0" t="n">
        <v>5</v>
      </c>
      <c r="F581" s="0" t="n">
        <v>148</v>
      </c>
      <c r="G581" s="2" t="n">
        <v>0.459121180555556</v>
      </c>
      <c r="H581" s="3" t="n">
        <f aca="false">+G581-G580</f>
        <v>0.00227893518518519</v>
      </c>
    </row>
    <row r="582" customFormat="false" ht="12.8" hidden="false" customHeight="false" outlineLevel="0" collapsed="false">
      <c r="A582" s="0" t="s">
        <v>587</v>
      </c>
      <c r="E582" s="0" t="s">
        <v>12</v>
      </c>
      <c r="F582" s="0" t="n">
        <v>148</v>
      </c>
      <c r="G582" s="2" t="n">
        <v>0.46138287037037</v>
      </c>
      <c r="H582" s="3" t="n">
        <f aca="false">+G582-G581</f>
        <v>0.00226168981481481</v>
      </c>
    </row>
    <row r="583" customFormat="false" ht="12.8" hidden="false" customHeight="false" outlineLevel="0" collapsed="false">
      <c r="A583" s="0" t="s">
        <v>588</v>
      </c>
      <c r="B583" s="1" t="str">
        <f aca="false">VLOOKUP(F583,Sheet2!A$6:E$146,2)</f>
        <v>James</v>
      </c>
      <c r="C583" s="1" t="str">
        <f aca="false">VLOOKUP(F583,Sheet2!A$6:E$146,3)</f>
        <v>STAMP</v>
      </c>
      <c r="D583" s="1" t="str">
        <f aca="false">VLOOKUP(F583,Sheet2!A$6:E$146,4)</f>
        <v>Koonung Secondary Colledge</v>
      </c>
      <c r="E583" s="0" t="n">
        <v>1</v>
      </c>
      <c r="F583" s="0" t="n">
        <v>149</v>
      </c>
      <c r="G583" s="2" t="n">
        <v>0.450523726851852</v>
      </c>
    </row>
    <row r="584" customFormat="false" ht="12.8" hidden="false" customHeight="false" outlineLevel="0" collapsed="false">
      <c r="A584" s="0" t="s">
        <v>589</v>
      </c>
      <c r="E584" s="0" t="n">
        <v>2</v>
      </c>
      <c r="F584" s="0" t="n">
        <v>149</v>
      </c>
      <c r="G584" s="2" t="n">
        <v>0.452776736111111</v>
      </c>
      <c r="H584" s="3" t="n">
        <f aca="false">+G584-G583</f>
        <v>0.00225300925925926</v>
      </c>
    </row>
    <row r="585" customFormat="false" ht="12.8" hidden="false" customHeight="false" outlineLevel="0" collapsed="false">
      <c r="A585" s="0" t="s">
        <v>590</v>
      </c>
      <c r="E585" s="0" t="n">
        <v>3</v>
      </c>
      <c r="F585" s="0" t="n">
        <v>149</v>
      </c>
      <c r="G585" s="2" t="n">
        <v>0.455019791666667</v>
      </c>
      <c r="H585" s="3" t="n">
        <f aca="false">+G585-G584</f>
        <v>0.00224305555555556</v>
      </c>
    </row>
    <row r="586" customFormat="false" ht="12.8" hidden="false" customHeight="false" outlineLevel="0" collapsed="false">
      <c r="A586" s="0" t="s">
        <v>591</v>
      </c>
      <c r="E586" s="0" t="n">
        <v>4</v>
      </c>
      <c r="F586" s="0" t="n">
        <v>149</v>
      </c>
      <c r="G586" s="2" t="n">
        <v>0.457305324074074</v>
      </c>
      <c r="H586" s="3" t="n">
        <f aca="false">+G586-G585</f>
        <v>0.00228553240740741</v>
      </c>
    </row>
    <row r="587" customFormat="false" ht="12.8" hidden="false" customHeight="false" outlineLevel="0" collapsed="false">
      <c r="A587" s="0" t="s">
        <v>592</v>
      </c>
      <c r="E587" s="0" t="n">
        <v>5</v>
      </c>
      <c r="F587" s="0" t="n">
        <v>149</v>
      </c>
      <c r="G587" s="2" t="n">
        <v>0.459538541666667</v>
      </c>
      <c r="H587" s="3" t="n">
        <f aca="false">+G587-G586</f>
        <v>0.00223321759259259</v>
      </c>
    </row>
    <row r="588" customFormat="false" ht="12.8" hidden="false" customHeight="false" outlineLevel="0" collapsed="false">
      <c r="A588" s="0" t="s">
        <v>593</v>
      </c>
      <c r="E588" s="0" t="s">
        <v>12</v>
      </c>
      <c r="F588" s="0" t="n">
        <v>149</v>
      </c>
      <c r="G588" s="2" t="n">
        <v>0.461728240740741</v>
      </c>
      <c r="H588" s="3" t="n">
        <f aca="false">+G588-G587</f>
        <v>0.00218969907407407</v>
      </c>
    </row>
    <row r="589" customFormat="false" ht="12.8" hidden="false" customHeight="false" outlineLevel="0" collapsed="false">
      <c r="A589" s="0" t="s">
        <v>594</v>
      </c>
      <c r="B589" s="1" t="str">
        <f aca="false">VLOOKUP(F589,Sheet2!A$6:E$146,2)</f>
        <v>Toby</v>
      </c>
      <c r="C589" s="1" t="str">
        <f aca="false">VLOOKUP(F589,Sheet2!A$6:E$146,3)</f>
        <v>WATSON</v>
      </c>
      <c r="D589" s="1" t="str">
        <f aca="false">VLOOKUP(F589,Sheet2!A$6:E$146,4)</f>
        <v>Monbulk College</v>
      </c>
      <c r="E589" s="0" t="n">
        <v>1</v>
      </c>
      <c r="F589" s="0" t="n">
        <v>150</v>
      </c>
      <c r="G589" s="2" t="n">
        <v>0.451109837962963</v>
      </c>
    </row>
    <row r="590" customFormat="false" ht="12.8" hidden="false" customHeight="false" outlineLevel="0" collapsed="false">
      <c r="A590" s="0" t="s">
        <v>595</v>
      </c>
      <c r="E590" s="0" t="n">
        <v>2</v>
      </c>
      <c r="F590" s="0" t="n">
        <v>150</v>
      </c>
      <c r="G590" s="2" t="n">
        <v>0.453451851851852</v>
      </c>
      <c r="H590" s="3" t="n">
        <f aca="false">+G590-G589</f>
        <v>0.00234201388888889</v>
      </c>
    </row>
    <row r="591" customFormat="false" ht="12.8" hidden="false" customHeight="false" outlineLevel="0" collapsed="false">
      <c r="A591" s="0" t="s">
        <v>596</v>
      </c>
      <c r="E591" s="0" t="n">
        <v>3</v>
      </c>
      <c r="F591" s="0" t="n">
        <v>150</v>
      </c>
      <c r="G591" s="2" t="n">
        <v>0.455830671296296</v>
      </c>
      <c r="H591" s="3" t="n">
        <f aca="false">+G591-G590</f>
        <v>0.00237881944444444</v>
      </c>
    </row>
    <row r="592" customFormat="false" ht="12.8" hidden="false" customHeight="false" outlineLevel="0" collapsed="false">
      <c r="A592" s="0" t="s">
        <v>597</v>
      </c>
      <c r="E592" s="0" t="n">
        <v>4</v>
      </c>
      <c r="F592" s="0" t="n">
        <v>150</v>
      </c>
      <c r="G592" s="2" t="n">
        <v>0.458281365740741</v>
      </c>
      <c r="H592" s="3" t="n">
        <f aca="false">+G592-G591</f>
        <v>0.00245069444444444</v>
      </c>
    </row>
    <row r="593" customFormat="false" ht="12.8" hidden="false" customHeight="false" outlineLevel="0" collapsed="false">
      <c r="A593" s="0" t="s">
        <v>598</v>
      </c>
      <c r="E593" s="0" t="n">
        <v>5</v>
      </c>
      <c r="F593" s="0" t="n">
        <v>150</v>
      </c>
      <c r="G593" s="2" t="n">
        <v>0.460658680555556</v>
      </c>
      <c r="H593" s="3" t="n">
        <f aca="false">+G593-G592</f>
        <v>0.00237731481481481</v>
      </c>
    </row>
    <row r="594" customFormat="false" ht="12.8" hidden="false" customHeight="false" outlineLevel="0" collapsed="false">
      <c r="A594" s="0" t="s">
        <v>599</v>
      </c>
      <c r="E594" s="0" t="s">
        <v>12</v>
      </c>
      <c r="F594" s="0" t="n">
        <v>150</v>
      </c>
      <c r="G594" s="2" t="n">
        <v>0.463058912037037</v>
      </c>
      <c r="H594" s="3" t="n">
        <f aca="false">+G594-G593</f>
        <v>0.00240023148148148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46"/>
  <sheetViews>
    <sheetView showFormulas="false" showGridLines="true" showRowColHeaders="true" showZeros="true" rightToLeft="false" tabSelected="false" showOutlineSymbols="true" defaultGridColor="true" view="normal" topLeftCell="A136" colorId="64" zoomScale="100" zoomScaleNormal="100" zoomScalePageLayoutView="100" workbookViewId="0">
      <selection pane="topLeft" activeCell="K11" activeCellId="0" sqref="K1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4.35"/>
    <col collapsed="false" customWidth="true" hidden="false" outlineLevel="0" max="2" min="2" style="0" width="13.1"/>
    <col collapsed="false" customWidth="true" hidden="false" outlineLevel="0" max="3" min="3" style="0" width="18.66"/>
    <col collapsed="false" customWidth="true" hidden="false" outlineLevel="0" max="4" min="4" style="0" width="30.61"/>
    <col collapsed="false" customWidth="true" hidden="false" outlineLevel="0" max="5" min="5" style="0" width="8.79"/>
    <col collapsed="false" customWidth="true" hidden="false" outlineLevel="0" max="6" min="6" style="0" width="14.08"/>
    <col collapsed="false" customWidth="true" hidden="false" outlineLevel="0" max="7" min="7" style="0" width="7.13"/>
    <col collapsed="false" customWidth="true" hidden="false" outlineLevel="0" max="8" min="8" style="0" width="8.52"/>
    <col collapsed="false" customWidth="true" hidden="false" outlineLevel="0" max="9" min="9" style="0" width="5.32"/>
  </cols>
  <sheetData>
    <row r="1" customFormat="false" ht="12.8" hidden="false" customHeight="false" outlineLevel="0" collapsed="false">
      <c r="A1" s="0" t="s">
        <v>600</v>
      </c>
      <c r="B1" s="0" t="s">
        <v>1</v>
      </c>
      <c r="C1" s="0" t="s">
        <v>601</v>
      </c>
      <c r="D1" s="0" t="s">
        <v>602</v>
      </c>
      <c r="E1" s="0" t="s">
        <v>603</v>
      </c>
      <c r="F1" s="0" t="s">
        <v>604</v>
      </c>
      <c r="G1" s="0" t="s">
        <v>605</v>
      </c>
      <c r="H1" s="0" t="s">
        <v>606</v>
      </c>
      <c r="I1" s="0" t="s">
        <v>607</v>
      </c>
    </row>
    <row r="2" customFormat="false" ht="12.8" hidden="false" customHeight="false" outlineLevel="0" collapsed="false">
      <c r="A2" s="0" t="s">
        <v>608</v>
      </c>
      <c r="B2" s="0" t="s">
        <v>609</v>
      </c>
      <c r="C2" s="0" t="s">
        <v>610</v>
      </c>
      <c r="E2" s="0" t="n">
        <v>4</v>
      </c>
      <c r="F2" s="0" t="s">
        <v>611</v>
      </c>
      <c r="G2" s="0" t="n">
        <v>8.8</v>
      </c>
    </row>
    <row r="3" customFormat="false" ht="12.8" hidden="false" customHeight="false" outlineLevel="0" collapsed="false">
      <c r="A3" s="0" t="s">
        <v>612</v>
      </c>
      <c r="B3" s="0" t="s">
        <v>613</v>
      </c>
      <c r="C3" s="0" t="s">
        <v>610</v>
      </c>
      <c r="E3" s="0" t="n">
        <v>4</v>
      </c>
      <c r="F3" s="0" t="s">
        <v>611</v>
      </c>
      <c r="G3" s="0" t="n">
        <v>8.8</v>
      </c>
    </row>
    <row r="4" customFormat="false" ht="12.8" hidden="false" customHeight="false" outlineLevel="0" collapsed="false">
      <c r="A4" s="0" t="s">
        <v>614</v>
      </c>
      <c r="B4" s="0" t="s">
        <v>615</v>
      </c>
      <c r="C4" s="0" t="s">
        <v>616</v>
      </c>
      <c r="E4" s="0" t="n">
        <v>6</v>
      </c>
      <c r="F4" s="0" t="s">
        <v>611</v>
      </c>
      <c r="G4" s="0" t="n">
        <v>13.2</v>
      </c>
    </row>
    <row r="5" customFormat="false" ht="12.8" hidden="false" customHeight="false" outlineLevel="0" collapsed="false">
      <c r="A5" s="0" t="s">
        <v>617</v>
      </c>
      <c r="B5" s="0" t="s">
        <v>618</v>
      </c>
      <c r="C5" s="0" t="s">
        <v>616</v>
      </c>
      <c r="E5" s="0" t="n">
        <v>6</v>
      </c>
      <c r="F5" s="0" t="s">
        <v>611</v>
      </c>
      <c r="G5" s="0" t="n">
        <v>13.2</v>
      </c>
    </row>
    <row r="6" customFormat="false" ht="12.8" hidden="false" customHeight="false" outlineLevel="0" collapsed="false">
      <c r="A6" s="0" t="n">
        <v>1</v>
      </c>
      <c r="B6" s="0" t="s">
        <v>619</v>
      </c>
      <c r="C6" s="0" t="s">
        <v>620</v>
      </c>
      <c r="D6" s="0" t="s">
        <v>621</v>
      </c>
      <c r="E6" s="0" t="s">
        <v>612</v>
      </c>
      <c r="G6" s="0" t="n">
        <v>110118</v>
      </c>
    </row>
    <row r="7" customFormat="false" ht="12.8" hidden="false" customHeight="false" outlineLevel="0" collapsed="false">
      <c r="A7" s="0" t="n">
        <v>2</v>
      </c>
      <c r="B7" s="0" t="s">
        <v>622</v>
      </c>
      <c r="C7" s="0" t="s">
        <v>620</v>
      </c>
      <c r="D7" s="0" t="s">
        <v>621</v>
      </c>
      <c r="E7" s="0" t="s">
        <v>612</v>
      </c>
      <c r="G7" s="0" t="n">
        <v>110172</v>
      </c>
    </row>
    <row r="8" customFormat="false" ht="12.8" hidden="false" customHeight="false" outlineLevel="0" collapsed="false">
      <c r="A8" s="0" t="n">
        <v>3</v>
      </c>
      <c r="B8" s="0" t="s">
        <v>623</v>
      </c>
      <c r="C8" s="0" t="s">
        <v>624</v>
      </c>
      <c r="D8" s="0" t="s">
        <v>625</v>
      </c>
      <c r="E8" s="0" t="s">
        <v>612</v>
      </c>
      <c r="G8" s="0" t="n">
        <v>110171</v>
      </c>
    </row>
    <row r="9" customFormat="false" ht="12.8" hidden="false" customHeight="false" outlineLevel="0" collapsed="false">
      <c r="A9" s="0" t="n">
        <v>4</v>
      </c>
      <c r="B9" s="0" t="s">
        <v>626</v>
      </c>
      <c r="C9" s="0" t="s">
        <v>624</v>
      </c>
      <c r="D9" s="0" t="s">
        <v>627</v>
      </c>
      <c r="E9" s="0" t="s">
        <v>612</v>
      </c>
      <c r="G9" s="0" t="n">
        <v>110205</v>
      </c>
    </row>
    <row r="10" customFormat="false" ht="12.8" hidden="false" customHeight="false" outlineLevel="0" collapsed="false">
      <c r="A10" s="0" t="n">
        <v>5</v>
      </c>
      <c r="B10" s="0" t="s">
        <v>628</v>
      </c>
      <c r="C10" s="0" t="s">
        <v>629</v>
      </c>
      <c r="D10" s="0" t="s">
        <v>630</v>
      </c>
      <c r="E10" s="0" t="s">
        <v>612</v>
      </c>
      <c r="G10" s="0" t="n">
        <v>110166</v>
      </c>
    </row>
    <row r="11" customFormat="false" ht="12.8" hidden="false" customHeight="false" outlineLevel="0" collapsed="false">
      <c r="A11" s="0" t="n">
        <v>6</v>
      </c>
      <c r="B11" s="0" t="s">
        <v>631</v>
      </c>
      <c r="C11" s="0" t="s">
        <v>632</v>
      </c>
      <c r="D11" s="0" t="s">
        <v>633</v>
      </c>
      <c r="E11" s="0" t="s">
        <v>612</v>
      </c>
      <c r="G11" s="0" t="n">
        <v>99725</v>
      </c>
    </row>
    <row r="12" customFormat="false" ht="12.8" hidden="false" customHeight="false" outlineLevel="0" collapsed="false">
      <c r="A12" s="0" t="n">
        <v>7</v>
      </c>
      <c r="B12" s="0" t="s">
        <v>634</v>
      </c>
      <c r="C12" s="0" t="s">
        <v>635</v>
      </c>
      <c r="D12" s="0" t="s">
        <v>633</v>
      </c>
      <c r="E12" s="0" t="s">
        <v>612</v>
      </c>
      <c r="G12" s="0" t="n">
        <v>110254</v>
      </c>
    </row>
    <row r="13" customFormat="false" ht="12.8" hidden="false" customHeight="false" outlineLevel="0" collapsed="false">
      <c r="A13" s="0" t="n">
        <v>8</v>
      </c>
      <c r="B13" s="0" t="s">
        <v>636</v>
      </c>
      <c r="C13" s="0" t="s">
        <v>637</v>
      </c>
      <c r="D13" s="0" t="s">
        <v>638</v>
      </c>
      <c r="E13" s="0" t="s">
        <v>608</v>
      </c>
      <c r="G13" s="0" t="n">
        <v>121486</v>
      </c>
    </row>
    <row r="14" customFormat="false" ht="12.8" hidden="false" customHeight="false" outlineLevel="0" collapsed="false">
      <c r="A14" s="0" t="n">
        <v>9</v>
      </c>
      <c r="B14" s="0" t="s">
        <v>639</v>
      </c>
      <c r="C14" s="0" t="s">
        <v>640</v>
      </c>
      <c r="D14" s="0" t="s">
        <v>638</v>
      </c>
      <c r="E14" s="0" t="s">
        <v>608</v>
      </c>
      <c r="G14" s="0" t="n">
        <v>110126</v>
      </c>
    </row>
    <row r="15" customFormat="false" ht="12.8" hidden="false" customHeight="false" outlineLevel="0" collapsed="false">
      <c r="A15" s="0" t="n">
        <v>10</v>
      </c>
      <c r="B15" s="0" t="s">
        <v>641</v>
      </c>
      <c r="C15" s="0" t="s">
        <v>642</v>
      </c>
      <c r="D15" s="0" t="s">
        <v>643</v>
      </c>
      <c r="E15" s="0" t="s">
        <v>608</v>
      </c>
      <c r="G15" s="0" t="n">
        <v>110127</v>
      </c>
    </row>
    <row r="16" customFormat="false" ht="12.8" hidden="false" customHeight="false" outlineLevel="0" collapsed="false">
      <c r="A16" s="0" t="n">
        <v>11</v>
      </c>
      <c r="B16" s="0" t="s">
        <v>644</v>
      </c>
      <c r="C16" s="0" t="s">
        <v>645</v>
      </c>
      <c r="D16" s="0" t="s">
        <v>646</v>
      </c>
      <c r="E16" s="0" t="s">
        <v>608</v>
      </c>
      <c r="G16" s="0" t="n">
        <v>110165</v>
      </c>
    </row>
    <row r="17" customFormat="false" ht="12.8" hidden="false" customHeight="false" outlineLevel="0" collapsed="false">
      <c r="A17" s="0" t="n">
        <v>12</v>
      </c>
      <c r="B17" s="0" t="s">
        <v>647</v>
      </c>
      <c r="C17" s="0" t="s">
        <v>648</v>
      </c>
      <c r="D17" s="0" t="s">
        <v>646</v>
      </c>
      <c r="E17" s="0" t="s">
        <v>608</v>
      </c>
      <c r="G17" s="0" t="n">
        <v>100023</v>
      </c>
    </row>
    <row r="18" customFormat="false" ht="12.8" hidden="false" customHeight="false" outlineLevel="0" collapsed="false">
      <c r="A18" s="0" t="n">
        <v>13</v>
      </c>
      <c r="B18" s="0" t="s">
        <v>649</v>
      </c>
      <c r="C18" s="0" t="s">
        <v>650</v>
      </c>
      <c r="D18" s="0" t="s">
        <v>651</v>
      </c>
      <c r="E18" s="0" t="s">
        <v>608</v>
      </c>
      <c r="G18" s="0" t="n">
        <v>110131</v>
      </c>
    </row>
    <row r="19" customFormat="false" ht="12.8" hidden="false" customHeight="false" outlineLevel="0" collapsed="false">
      <c r="A19" s="0" t="n">
        <v>14</v>
      </c>
      <c r="B19" s="0" t="s">
        <v>652</v>
      </c>
      <c r="C19" s="0" t="s">
        <v>653</v>
      </c>
      <c r="D19" s="0" t="s">
        <v>651</v>
      </c>
      <c r="E19" s="0" t="s">
        <v>608</v>
      </c>
      <c r="G19" s="0" t="n">
        <v>110132</v>
      </c>
    </row>
    <row r="20" customFormat="false" ht="12.8" hidden="false" customHeight="false" outlineLevel="0" collapsed="false">
      <c r="A20" s="0" t="n">
        <v>15</v>
      </c>
      <c r="B20" s="0" t="s">
        <v>654</v>
      </c>
      <c r="C20" s="0" t="s">
        <v>655</v>
      </c>
      <c r="D20" s="0" t="s">
        <v>646</v>
      </c>
      <c r="E20" s="0" t="s">
        <v>608</v>
      </c>
      <c r="G20" s="0" t="n">
        <v>110133</v>
      </c>
    </row>
    <row r="21" customFormat="false" ht="12.8" hidden="false" customHeight="false" outlineLevel="0" collapsed="false">
      <c r="A21" s="0" t="n">
        <v>16</v>
      </c>
      <c r="B21" s="0" t="s">
        <v>656</v>
      </c>
      <c r="C21" s="0" t="s">
        <v>657</v>
      </c>
      <c r="D21" s="0" t="s">
        <v>658</v>
      </c>
      <c r="E21" s="0" t="s">
        <v>608</v>
      </c>
      <c r="G21" s="0" t="n">
        <v>110866</v>
      </c>
    </row>
    <row r="22" customFormat="false" ht="12.8" hidden="false" customHeight="false" outlineLevel="0" collapsed="false">
      <c r="A22" s="0" t="n">
        <v>17</v>
      </c>
      <c r="B22" s="0" t="s">
        <v>659</v>
      </c>
      <c r="C22" s="0" t="s">
        <v>660</v>
      </c>
      <c r="D22" s="0" t="s">
        <v>646</v>
      </c>
      <c r="E22" s="0" t="s">
        <v>608</v>
      </c>
      <c r="G22" s="0" t="n">
        <v>110162</v>
      </c>
    </row>
    <row r="23" customFormat="false" ht="12.8" hidden="false" customHeight="false" outlineLevel="0" collapsed="false">
      <c r="A23" s="0" t="n">
        <v>18</v>
      </c>
      <c r="B23" s="0" t="s">
        <v>661</v>
      </c>
      <c r="C23" s="0" t="s">
        <v>662</v>
      </c>
      <c r="D23" s="0" t="s">
        <v>663</v>
      </c>
      <c r="E23" s="0" t="s">
        <v>608</v>
      </c>
      <c r="G23" s="0" t="n">
        <v>110114</v>
      </c>
    </row>
    <row r="24" customFormat="false" ht="12.8" hidden="false" customHeight="false" outlineLevel="0" collapsed="false">
      <c r="A24" s="0" t="n">
        <v>19</v>
      </c>
      <c r="B24" s="0" t="s">
        <v>664</v>
      </c>
      <c r="C24" s="0" t="s">
        <v>665</v>
      </c>
      <c r="D24" s="0" t="s">
        <v>643</v>
      </c>
      <c r="E24" s="0" t="s">
        <v>608</v>
      </c>
      <c r="G24" s="0" t="n">
        <v>117996</v>
      </c>
    </row>
    <row r="25" customFormat="false" ht="12.8" hidden="false" customHeight="false" outlineLevel="0" collapsed="false">
      <c r="A25" s="0" t="n">
        <v>20</v>
      </c>
      <c r="B25" s="0" t="s">
        <v>666</v>
      </c>
      <c r="C25" s="0" t="s">
        <v>667</v>
      </c>
      <c r="D25" s="0" t="s">
        <v>668</v>
      </c>
      <c r="E25" s="0" t="s">
        <v>608</v>
      </c>
      <c r="G25" s="0" t="n">
        <v>110120</v>
      </c>
    </row>
    <row r="26" customFormat="false" ht="12.8" hidden="false" customHeight="false" outlineLevel="0" collapsed="false">
      <c r="A26" s="0" t="n">
        <v>21</v>
      </c>
      <c r="B26" s="0" t="s">
        <v>647</v>
      </c>
      <c r="C26" s="0" t="s">
        <v>669</v>
      </c>
      <c r="D26" s="0" t="s">
        <v>651</v>
      </c>
      <c r="E26" s="0" t="s">
        <v>608</v>
      </c>
      <c r="G26" s="0" t="n">
        <v>110125</v>
      </c>
    </row>
    <row r="27" customFormat="false" ht="12.8" hidden="false" customHeight="false" outlineLevel="0" collapsed="false">
      <c r="A27" s="0" t="n">
        <v>22</v>
      </c>
      <c r="B27" s="0" t="s">
        <v>670</v>
      </c>
      <c r="C27" s="0" t="s">
        <v>671</v>
      </c>
      <c r="D27" s="0" t="s">
        <v>651</v>
      </c>
      <c r="E27" s="0" t="s">
        <v>608</v>
      </c>
      <c r="G27" s="0" t="n">
        <v>110206</v>
      </c>
    </row>
    <row r="28" customFormat="false" ht="12.8" hidden="false" customHeight="false" outlineLevel="0" collapsed="false">
      <c r="A28" s="0" t="n">
        <v>23</v>
      </c>
      <c r="B28" s="0" t="s">
        <v>672</v>
      </c>
      <c r="C28" s="0" t="s">
        <v>673</v>
      </c>
      <c r="D28" s="0" t="s">
        <v>674</v>
      </c>
      <c r="E28" s="0" t="s">
        <v>608</v>
      </c>
      <c r="G28" s="0" t="n">
        <v>110213</v>
      </c>
    </row>
    <row r="29" customFormat="false" ht="12.8" hidden="false" customHeight="false" outlineLevel="0" collapsed="false">
      <c r="A29" s="0" t="n">
        <v>24</v>
      </c>
      <c r="B29" s="0" t="s">
        <v>675</v>
      </c>
      <c r="C29" s="0" t="s">
        <v>673</v>
      </c>
      <c r="D29" s="0" t="s">
        <v>674</v>
      </c>
      <c r="E29" s="0" t="s">
        <v>608</v>
      </c>
      <c r="G29" s="0" t="n">
        <v>110163</v>
      </c>
    </row>
    <row r="30" customFormat="false" ht="12.8" hidden="false" customHeight="false" outlineLevel="0" collapsed="false">
      <c r="A30" s="0" t="n">
        <v>25</v>
      </c>
      <c r="B30" s="0" t="s">
        <v>676</v>
      </c>
      <c r="C30" s="0" t="s">
        <v>677</v>
      </c>
      <c r="D30" s="0" t="s">
        <v>643</v>
      </c>
      <c r="E30" s="0" t="s">
        <v>608</v>
      </c>
      <c r="G30" s="0" t="n">
        <v>110161</v>
      </c>
    </row>
    <row r="31" customFormat="false" ht="12.8" hidden="false" customHeight="false" outlineLevel="0" collapsed="false">
      <c r="A31" s="0" t="n">
        <v>26</v>
      </c>
      <c r="B31" s="0" t="s">
        <v>678</v>
      </c>
      <c r="C31" s="0" t="s">
        <v>679</v>
      </c>
      <c r="D31" s="0" t="s">
        <v>638</v>
      </c>
      <c r="E31" s="0" t="s">
        <v>608</v>
      </c>
      <c r="G31" s="0" t="n">
        <v>110234</v>
      </c>
    </row>
    <row r="32" customFormat="false" ht="12.8" hidden="false" customHeight="false" outlineLevel="0" collapsed="false">
      <c r="A32" s="0" t="n">
        <v>27</v>
      </c>
      <c r="B32" s="0" t="s">
        <v>680</v>
      </c>
      <c r="C32" s="0" t="s">
        <v>681</v>
      </c>
      <c r="D32" s="0" t="s">
        <v>646</v>
      </c>
      <c r="E32" s="0" t="s">
        <v>608</v>
      </c>
      <c r="G32" s="0" t="n">
        <v>110154</v>
      </c>
    </row>
    <row r="33" customFormat="false" ht="12.8" hidden="false" customHeight="false" outlineLevel="0" collapsed="false">
      <c r="A33" s="0" t="n">
        <v>28</v>
      </c>
      <c r="B33" s="0" t="s">
        <v>682</v>
      </c>
      <c r="C33" s="0" t="s">
        <v>683</v>
      </c>
      <c r="D33" s="0" t="s">
        <v>638</v>
      </c>
      <c r="E33" s="0" t="s">
        <v>608</v>
      </c>
      <c r="G33" s="0" t="n">
        <v>110194</v>
      </c>
    </row>
    <row r="34" customFormat="false" ht="12.8" hidden="false" customHeight="false" outlineLevel="0" collapsed="false">
      <c r="A34" s="0" t="n">
        <v>29</v>
      </c>
      <c r="B34" s="0" t="s">
        <v>684</v>
      </c>
      <c r="C34" s="0" t="s">
        <v>683</v>
      </c>
      <c r="D34" s="0" t="s">
        <v>674</v>
      </c>
      <c r="E34" s="0" t="s">
        <v>608</v>
      </c>
      <c r="G34" s="0" t="n">
        <v>110164</v>
      </c>
    </row>
    <row r="35" customFormat="false" ht="12.8" hidden="false" customHeight="false" outlineLevel="0" collapsed="false">
      <c r="A35" s="0" t="n">
        <v>30</v>
      </c>
      <c r="B35" s="0" t="s">
        <v>685</v>
      </c>
      <c r="C35" s="0" t="s">
        <v>686</v>
      </c>
      <c r="D35" s="0" t="s">
        <v>646</v>
      </c>
      <c r="E35" s="0" t="s">
        <v>608</v>
      </c>
      <c r="G35" s="0" t="n">
        <v>110191</v>
      </c>
    </row>
    <row r="36" customFormat="false" ht="12.8" hidden="false" customHeight="false" outlineLevel="0" collapsed="false">
      <c r="A36" s="0" t="n">
        <v>31</v>
      </c>
      <c r="B36" s="0" t="s">
        <v>687</v>
      </c>
      <c r="C36" s="0" t="s">
        <v>688</v>
      </c>
      <c r="D36" s="0" t="s">
        <v>674</v>
      </c>
      <c r="E36" s="0" t="s">
        <v>608</v>
      </c>
      <c r="G36" s="0" t="n">
        <v>110155</v>
      </c>
    </row>
    <row r="37" customFormat="false" ht="12.8" hidden="false" customHeight="false" outlineLevel="0" collapsed="false">
      <c r="A37" s="0" t="n">
        <v>32</v>
      </c>
      <c r="B37" s="0" t="s">
        <v>689</v>
      </c>
      <c r="C37" s="0" t="s">
        <v>690</v>
      </c>
      <c r="D37" s="0" t="s">
        <v>646</v>
      </c>
      <c r="E37" s="0" t="s">
        <v>608</v>
      </c>
      <c r="G37" s="0" t="n">
        <v>110119</v>
      </c>
    </row>
    <row r="38" customFormat="false" ht="12.8" hidden="false" customHeight="false" outlineLevel="0" collapsed="false">
      <c r="A38" s="0" t="n">
        <v>33</v>
      </c>
      <c r="B38" s="0" t="s">
        <v>691</v>
      </c>
      <c r="C38" s="0" t="s">
        <v>692</v>
      </c>
      <c r="D38" s="0" t="s">
        <v>643</v>
      </c>
      <c r="E38" s="0" t="s">
        <v>608</v>
      </c>
      <c r="G38" s="0" t="n">
        <v>110117</v>
      </c>
    </row>
    <row r="39" customFormat="false" ht="12.8" hidden="false" customHeight="false" outlineLevel="0" collapsed="false">
      <c r="A39" s="0" t="n">
        <v>34</v>
      </c>
      <c r="B39" s="0" t="s">
        <v>641</v>
      </c>
      <c r="C39" s="0" t="s">
        <v>693</v>
      </c>
      <c r="D39" s="0" t="s">
        <v>643</v>
      </c>
      <c r="E39" s="0" t="s">
        <v>608</v>
      </c>
      <c r="G39" s="0" t="n">
        <v>99962</v>
      </c>
    </row>
    <row r="40" customFormat="false" ht="12.8" hidden="false" customHeight="false" outlineLevel="0" collapsed="false">
      <c r="A40" s="0" t="n">
        <v>35</v>
      </c>
      <c r="B40" s="0" t="s">
        <v>694</v>
      </c>
      <c r="C40" s="0" t="s">
        <v>667</v>
      </c>
      <c r="D40" s="0" t="s">
        <v>668</v>
      </c>
      <c r="E40" s="0" t="s">
        <v>608</v>
      </c>
      <c r="G40" s="0" t="n">
        <v>110203</v>
      </c>
    </row>
    <row r="41" customFormat="false" ht="12.8" hidden="false" customHeight="false" outlineLevel="0" collapsed="false">
      <c r="A41" s="0" t="n">
        <v>36</v>
      </c>
      <c r="B41" s="0" t="s">
        <v>641</v>
      </c>
      <c r="C41" s="0" t="s">
        <v>695</v>
      </c>
      <c r="D41" s="0" t="s">
        <v>696</v>
      </c>
      <c r="E41" s="0" t="s">
        <v>608</v>
      </c>
      <c r="G41" s="0" t="n">
        <v>110212</v>
      </c>
    </row>
    <row r="42" customFormat="false" ht="12.8" hidden="false" customHeight="false" outlineLevel="0" collapsed="false">
      <c r="A42" s="0" t="n">
        <v>37</v>
      </c>
      <c r="B42" s="0" t="s">
        <v>697</v>
      </c>
      <c r="C42" s="0" t="s">
        <v>698</v>
      </c>
      <c r="D42" s="0" t="s">
        <v>699</v>
      </c>
      <c r="E42" s="0" t="s">
        <v>608</v>
      </c>
      <c r="G42" s="0" t="n">
        <v>110216</v>
      </c>
    </row>
    <row r="43" customFormat="false" ht="12.8" hidden="false" customHeight="false" outlineLevel="0" collapsed="false">
      <c r="A43" s="0" t="n">
        <v>38</v>
      </c>
      <c r="B43" s="0" t="s">
        <v>670</v>
      </c>
      <c r="C43" s="0" t="s">
        <v>700</v>
      </c>
      <c r="D43" s="0" t="s">
        <v>701</v>
      </c>
      <c r="E43" s="0" t="s">
        <v>608</v>
      </c>
      <c r="G43" s="0" t="n">
        <v>110110</v>
      </c>
    </row>
    <row r="44" customFormat="false" ht="12.8" hidden="false" customHeight="false" outlineLevel="0" collapsed="false">
      <c r="A44" s="0" t="n">
        <v>39</v>
      </c>
      <c r="B44" s="0" t="s">
        <v>702</v>
      </c>
      <c r="C44" s="0" t="s">
        <v>703</v>
      </c>
      <c r="D44" s="0" t="s">
        <v>643</v>
      </c>
      <c r="E44" s="0" t="s">
        <v>608</v>
      </c>
      <c r="G44" s="0" t="n">
        <v>110204</v>
      </c>
    </row>
    <row r="45" customFormat="false" ht="12.8" hidden="false" customHeight="false" outlineLevel="0" collapsed="false">
      <c r="A45" s="0" t="n">
        <v>40</v>
      </c>
      <c r="B45" s="0" t="s">
        <v>704</v>
      </c>
      <c r="C45" s="0" t="s">
        <v>705</v>
      </c>
      <c r="D45" s="0" t="s">
        <v>706</v>
      </c>
      <c r="E45" s="0" t="s">
        <v>608</v>
      </c>
      <c r="G45" s="0" t="n">
        <v>110124</v>
      </c>
    </row>
    <row r="46" customFormat="false" ht="12.8" hidden="false" customHeight="false" outlineLevel="0" collapsed="false">
      <c r="A46" s="0" t="n">
        <v>41</v>
      </c>
      <c r="B46" s="0" t="s">
        <v>707</v>
      </c>
      <c r="C46" s="0" t="s">
        <v>708</v>
      </c>
      <c r="D46" s="0" t="s">
        <v>651</v>
      </c>
      <c r="E46" s="0" t="s">
        <v>608</v>
      </c>
      <c r="G46" s="0" t="n">
        <v>110121</v>
      </c>
    </row>
    <row r="47" customFormat="false" ht="12.8" hidden="false" customHeight="false" outlineLevel="0" collapsed="false">
      <c r="A47" s="0" t="n">
        <v>42</v>
      </c>
      <c r="B47" s="0" t="s">
        <v>709</v>
      </c>
      <c r="C47" s="0" t="s">
        <v>655</v>
      </c>
      <c r="D47" s="0" t="s">
        <v>651</v>
      </c>
      <c r="E47" s="0" t="s">
        <v>608</v>
      </c>
      <c r="G47" s="0" t="n">
        <v>110179</v>
      </c>
    </row>
    <row r="48" customFormat="false" ht="12.8" hidden="false" customHeight="false" outlineLevel="0" collapsed="false">
      <c r="A48" s="0" t="n">
        <v>43</v>
      </c>
      <c r="B48" s="0" t="s">
        <v>710</v>
      </c>
      <c r="C48" s="0" t="s">
        <v>711</v>
      </c>
      <c r="D48" s="0" t="s">
        <v>651</v>
      </c>
      <c r="E48" s="0" t="s">
        <v>608</v>
      </c>
      <c r="G48" s="0" t="n">
        <v>110175</v>
      </c>
    </row>
    <row r="49" customFormat="false" ht="12.8" hidden="false" customHeight="false" outlineLevel="0" collapsed="false">
      <c r="A49" s="0" t="n">
        <v>44</v>
      </c>
      <c r="B49" s="0" t="s">
        <v>712</v>
      </c>
      <c r="C49" s="0" t="s">
        <v>713</v>
      </c>
      <c r="D49" s="0" t="s">
        <v>651</v>
      </c>
      <c r="E49" s="0" t="s">
        <v>608</v>
      </c>
      <c r="G49" s="0" t="n">
        <v>110122</v>
      </c>
    </row>
    <row r="50" customFormat="false" ht="12.8" hidden="false" customHeight="false" outlineLevel="0" collapsed="false">
      <c r="A50" s="0" t="n">
        <v>45</v>
      </c>
      <c r="B50" s="0" t="s">
        <v>714</v>
      </c>
      <c r="C50" s="0" t="s">
        <v>715</v>
      </c>
      <c r="D50" s="0" t="s">
        <v>651</v>
      </c>
      <c r="E50" s="0" t="s">
        <v>608</v>
      </c>
      <c r="G50" s="0" t="n">
        <v>110116</v>
      </c>
    </row>
    <row r="51" customFormat="false" ht="12.8" hidden="false" customHeight="false" outlineLevel="0" collapsed="false">
      <c r="A51" s="0" t="n">
        <v>46</v>
      </c>
      <c r="B51" s="0" t="s">
        <v>678</v>
      </c>
      <c r="C51" s="0" t="s">
        <v>716</v>
      </c>
      <c r="D51" s="0" t="s">
        <v>651</v>
      </c>
      <c r="E51" s="0" t="s">
        <v>608</v>
      </c>
      <c r="G51" s="0" t="n">
        <v>110215</v>
      </c>
    </row>
    <row r="52" customFormat="false" ht="12.8" hidden="false" customHeight="false" outlineLevel="0" collapsed="false">
      <c r="A52" s="0" t="n">
        <v>47</v>
      </c>
      <c r="B52" s="0" t="s">
        <v>717</v>
      </c>
      <c r="C52" s="0" t="s">
        <v>718</v>
      </c>
      <c r="D52" s="0" t="s">
        <v>651</v>
      </c>
      <c r="E52" s="0" t="s">
        <v>608</v>
      </c>
      <c r="G52" s="0" t="n">
        <v>110115</v>
      </c>
    </row>
    <row r="53" customFormat="false" ht="12.8" hidden="false" customHeight="false" outlineLevel="0" collapsed="false">
      <c r="A53" s="0" t="n">
        <v>48</v>
      </c>
      <c r="B53" s="0" t="s">
        <v>719</v>
      </c>
      <c r="C53" s="0" t="s">
        <v>720</v>
      </c>
      <c r="D53" s="0" t="s">
        <v>638</v>
      </c>
      <c r="E53" s="0" t="s">
        <v>608</v>
      </c>
      <c r="G53" s="0" t="n">
        <v>110219</v>
      </c>
    </row>
    <row r="54" customFormat="false" ht="12.8" hidden="false" customHeight="false" outlineLevel="0" collapsed="false">
      <c r="A54" s="0" t="n">
        <v>49</v>
      </c>
      <c r="B54" s="0" t="s">
        <v>721</v>
      </c>
      <c r="C54" s="0" t="s">
        <v>722</v>
      </c>
      <c r="D54" s="0" t="s">
        <v>638</v>
      </c>
      <c r="E54" s="0" t="s">
        <v>608</v>
      </c>
      <c r="G54" s="0" t="n">
        <v>110095</v>
      </c>
    </row>
    <row r="55" customFormat="false" ht="12.8" hidden="false" customHeight="false" outlineLevel="0" collapsed="false">
      <c r="A55" s="0" t="n">
        <v>50</v>
      </c>
      <c r="B55" s="0" t="s">
        <v>723</v>
      </c>
      <c r="C55" s="0" t="s">
        <v>724</v>
      </c>
      <c r="D55" s="0" t="s">
        <v>638</v>
      </c>
      <c r="E55" s="0" t="s">
        <v>608</v>
      </c>
      <c r="G55" s="0" t="n">
        <v>110186</v>
      </c>
    </row>
    <row r="56" customFormat="false" ht="12.8" hidden="false" customHeight="false" outlineLevel="0" collapsed="false">
      <c r="A56" s="0" t="n">
        <v>51</v>
      </c>
      <c r="B56" s="0" t="s">
        <v>659</v>
      </c>
      <c r="C56" s="0" t="s">
        <v>725</v>
      </c>
      <c r="D56" s="0" t="s">
        <v>643</v>
      </c>
      <c r="E56" s="0" t="s">
        <v>608</v>
      </c>
      <c r="G56" s="0" t="n">
        <v>110106</v>
      </c>
    </row>
    <row r="57" customFormat="false" ht="12.8" hidden="false" customHeight="false" outlineLevel="0" collapsed="false">
      <c r="A57" s="0" t="n">
        <v>52</v>
      </c>
      <c r="B57" s="0" t="s">
        <v>726</v>
      </c>
      <c r="C57" s="0" t="s">
        <v>727</v>
      </c>
      <c r="D57" s="0" t="s">
        <v>643</v>
      </c>
      <c r="E57" s="0" t="s">
        <v>608</v>
      </c>
      <c r="G57" s="0" t="n">
        <v>110150</v>
      </c>
    </row>
    <row r="58" customFormat="false" ht="12.8" hidden="false" customHeight="false" outlineLevel="0" collapsed="false">
      <c r="A58" s="0" t="n">
        <v>53</v>
      </c>
      <c r="B58" s="0" t="s">
        <v>728</v>
      </c>
      <c r="C58" s="0" t="s">
        <v>729</v>
      </c>
      <c r="D58" s="0" t="s">
        <v>643</v>
      </c>
      <c r="E58" s="0" t="s">
        <v>608</v>
      </c>
      <c r="G58" s="0" t="n">
        <v>110108</v>
      </c>
    </row>
    <row r="59" customFormat="false" ht="12.8" hidden="false" customHeight="false" outlineLevel="0" collapsed="false">
      <c r="A59" s="0" t="n">
        <v>54</v>
      </c>
      <c r="B59" s="0" t="s">
        <v>659</v>
      </c>
      <c r="C59" s="0" t="s">
        <v>730</v>
      </c>
      <c r="D59" s="0" t="s">
        <v>643</v>
      </c>
      <c r="E59" s="0" t="s">
        <v>608</v>
      </c>
      <c r="G59" s="0" t="n">
        <v>110151</v>
      </c>
    </row>
    <row r="60" customFormat="false" ht="12.8" hidden="false" customHeight="false" outlineLevel="0" collapsed="false">
      <c r="A60" s="0" t="n">
        <v>55</v>
      </c>
      <c r="B60" s="0" t="s">
        <v>731</v>
      </c>
      <c r="C60" s="0" t="s">
        <v>732</v>
      </c>
      <c r="D60" s="0" t="s">
        <v>733</v>
      </c>
      <c r="E60" s="0" t="s">
        <v>608</v>
      </c>
      <c r="G60" s="0" t="n">
        <v>110144</v>
      </c>
    </row>
    <row r="61" customFormat="false" ht="12.8" hidden="false" customHeight="false" outlineLevel="0" collapsed="false">
      <c r="A61" s="0" t="n">
        <v>56</v>
      </c>
      <c r="B61" s="0" t="s">
        <v>687</v>
      </c>
      <c r="C61" s="0" t="s">
        <v>734</v>
      </c>
      <c r="D61" s="0" t="s">
        <v>735</v>
      </c>
      <c r="E61" s="0" t="s">
        <v>608</v>
      </c>
      <c r="G61" s="0" t="n">
        <v>110145</v>
      </c>
    </row>
    <row r="62" customFormat="false" ht="12.8" hidden="false" customHeight="false" outlineLevel="0" collapsed="false">
      <c r="A62" s="0" t="n">
        <v>57</v>
      </c>
      <c r="B62" s="0" t="s">
        <v>736</v>
      </c>
      <c r="C62" s="0" t="s">
        <v>737</v>
      </c>
      <c r="D62" s="0" t="s">
        <v>738</v>
      </c>
      <c r="E62" s="0" t="s">
        <v>608</v>
      </c>
      <c r="G62" s="0" t="n">
        <v>93505</v>
      </c>
    </row>
    <row r="63" customFormat="false" ht="12.8" hidden="false" customHeight="false" outlineLevel="0" collapsed="false">
      <c r="A63" s="0" t="n">
        <v>58</v>
      </c>
      <c r="B63" s="0" t="s">
        <v>739</v>
      </c>
      <c r="C63" s="0" t="s">
        <v>740</v>
      </c>
      <c r="D63" s="0" t="s">
        <v>741</v>
      </c>
      <c r="E63" s="0" t="s">
        <v>608</v>
      </c>
      <c r="G63" s="0" t="n">
        <v>110184</v>
      </c>
    </row>
    <row r="64" customFormat="false" ht="12.8" hidden="false" customHeight="false" outlineLevel="0" collapsed="false">
      <c r="A64" s="0" t="n">
        <v>59</v>
      </c>
      <c r="B64" s="0" t="s">
        <v>742</v>
      </c>
      <c r="C64" s="0" t="s">
        <v>743</v>
      </c>
      <c r="D64" s="0" t="s">
        <v>744</v>
      </c>
      <c r="E64" s="0" t="s">
        <v>608</v>
      </c>
      <c r="G64" s="0" t="n">
        <v>100018</v>
      </c>
    </row>
    <row r="65" customFormat="false" ht="12.8" hidden="false" customHeight="false" outlineLevel="0" collapsed="false">
      <c r="A65" s="0" t="n">
        <v>60</v>
      </c>
      <c r="B65" s="0" t="s">
        <v>745</v>
      </c>
      <c r="C65" s="0" t="s">
        <v>746</v>
      </c>
      <c r="D65" s="0" t="s">
        <v>747</v>
      </c>
      <c r="E65" s="0" t="s">
        <v>608</v>
      </c>
      <c r="G65" s="0" t="n">
        <v>110109</v>
      </c>
    </row>
    <row r="66" customFormat="false" ht="12.8" hidden="false" customHeight="false" outlineLevel="0" collapsed="false">
      <c r="A66" s="0" t="n">
        <v>61</v>
      </c>
      <c r="B66" s="0" t="s">
        <v>748</v>
      </c>
      <c r="C66" s="0" t="s">
        <v>749</v>
      </c>
      <c r="D66" s="0" t="s">
        <v>651</v>
      </c>
      <c r="E66" s="0" t="s">
        <v>608</v>
      </c>
      <c r="G66" s="0" t="n">
        <v>110129</v>
      </c>
    </row>
    <row r="67" customFormat="false" ht="12.8" hidden="false" customHeight="false" outlineLevel="0" collapsed="false">
      <c r="A67" s="0" t="n">
        <v>62</v>
      </c>
      <c r="B67" s="0" t="s">
        <v>750</v>
      </c>
      <c r="C67" s="0" t="s">
        <v>751</v>
      </c>
      <c r="D67" s="0" t="s">
        <v>651</v>
      </c>
      <c r="E67" s="0" t="s">
        <v>608</v>
      </c>
      <c r="G67" s="0" t="n">
        <v>110176</v>
      </c>
    </row>
    <row r="68" customFormat="false" ht="12.8" hidden="false" customHeight="false" outlineLevel="0" collapsed="false">
      <c r="A68" s="0" t="n">
        <v>63</v>
      </c>
      <c r="B68" s="0" t="s">
        <v>710</v>
      </c>
      <c r="C68" s="0" t="s">
        <v>752</v>
      </c>
      <c r="D68" s="0" t="s">
        <v>651</v>
      </c>
      <c r="E68" s="0" t="s">
        <v>608</v>
      </c>
      <c r="G68" s="0" t="n">
        <v>110867</v>
      </c>
    </row>
    <row r="69" customFormat="false" ht="12.8" hidden="false" customHeight="false" outlineLevel="0" collapsed="false">
      <c r="A69" s="0" t="n">
        <v>64</v>
      </c>
      <c r="B69" s="0" t="s">
        <v>753</v>
      </c>
      <c r="C69" s="0" t="s">
        <v>754</v>
      </c>
      <c r="D69" s="0" t="s">
        <v>651</v>
      </c>
      <c r="E69" s="0" t="s">
        <v>608</v>
      </c>
      <c r="G69" s="0" t="n">
        <v>110195</v>
      </c>
    </row>
    <row r="70" customFormat="false" ht="12.8" hidden="false" customHeight="false" outlineLevel="0" collapsed="false">
      <c r="A70" s="0" t="n">
        <v>65</v>
      </c>
      <c r="B70" s="0" t="s">
        <v>684</v>
      </c>
      <c r="C70" s="0" t="s">
        <v>683</v>
      </c>
      <c r="D70" s="0" t="s">
        <v>674</v>
      </c>
      <c r="E70" s="0" t="s">
        <v>608</v>
      </c>
      <c r="G70" s="0" t="n">
        <v>110170</v>
      </c>
    </row>
    <row r="71" customFormat="false" ht="12.8" hidden="false" customHeight="false" outlineLevel="0" collapsed="false">
      <c r="A71" s="0" t="n">
        <v>66</v>
      </c>
      <c r="B71" s="0" t="s">
        <v>755</v>
      </c>
      <c r="C71" s="0" t="s">
        <v>756</v>
      </c>
      <c r="D71" s="0" t="s">
        <v>757</v>
      </c>
      <c r="E71" s="0" t="s">
        <v>608</v>
      </c>
      <c r="G71" s="0" t="n">
        <v>110246</v>
      </c>
    </row>
    <row r="72" customFormat="false" ht="12.8" hidden="false" customHeight="false" outlineLevel="0" collapsed="false">
      <c r="A72" s="0" t="n">
        <v>67</v>
      </c>
      <c r="B72" s="0" t="s">
        <v>758</v>
      </c>
      <c r="C72" s="0" t="s">
        <v>759</v>
      </c>
      <c r="D72" s="0" t="s">
        <v>760</v>
      </c>
      <c r="E72" s="0" t="s">
        <v>612</v>
      </c>
      <c r="G72" s="0" t="n">
        <v>110167</v>
      </c>
    </row>
    <row r="73" customFormat="false" ht="12.8" hidden="false" customHeight="false" outlineLevel="0" collapsed="false">
      <c r="A73" s="0" t="n">
        <v>70</v>
      </c>
      <c r="B73" s="0" t="s">
        <v>761</v>
      </c>
      <c r="C73" s="0" t="s">
        <v>762</v>
      </c>
      <c r="D73" s="0" t="s">
        <v>633</v>
      </c>
      <c r="E73" s="0" t="s">
        <v>617</v>
      </c>
      <c r="G73" s="0" t="n">
        <v>110247</v>
      </c>
    </row>
    <row r="74" customFormat="false" ht="12.8" hidden="false" customHeight="false" outlineLevel="0" collapsed="false">
      <c r="A74" s="0" t="n">
        <v>71</v>
      </c>
      <c r="B74" s="0" t="s">
        <v>763</v>
      </c>
      <c r="C74" s="0" t="s">
        <v>764</v>
      </c>
      <c r="D74" s="0" t="s">
        <v>765</v>
      </c>
      <c r="E74" s="0" t="s">
        <v>617</v>
      </c>
      <c r="G74" s="0" t="n">
        <v>110196</v>
      </c>
    </row>
    <row r="75" customFormat="false" ht="12.8" hidden="false" customHeight="false" outlineLevel="0" collapsed="false">
      <c r="A75" s="0" t="n">
        <v>72</v>
      </c>
      <c r="B75" s="0" t="s">
        <v>766</v>
      </c>
      <c r="C75" s="0" t="s">
        <v>767</v>
      </c>
      <c r="D75" s="0" t="s">
        <v>768</v>
      </c>
      <c r="E75" s="0" t="s">
        <v>617</v>
      </c>
      <c r="G75" s="0" t="n">
        <v>110148</v>
      </c>
    </row>
    <row r="76" customFormat="false" ht="12.8" hidden="false" customHeight="false" outlineLevel="0" collapsed="false">
      <c r="A76" s="0" t="n">
        <v>80</v>
      </c>
      <c r="B76" s="0" t="s">
        <v>769</v>
      </c>
      <c r="C76" s="0" t="s">
        <v>770</v>
      </c>
      <c r="D76" s="0" t="s">
        <v>771</v>
      </c>
      <c r="E76" s="0" t="s">
        <v>614</v>
      </c>
      <c r="G76" s="0" t="n">
        <v>110251</v>
      </c>
    </row>
    <row r="77" customFormat="false" ht="12.8" hidden="false" customHeight="false" outlineLevel="0" collapsed="false">
      <c r="A77" s="0" t="n">
        <v>81</v>
      </c>
      <c r="B77" s="0" t="s">
        <v>772</v>
      </c>
      <c r="C77" s="0" t="s">
        <v>773</v>
      </c>
      <c r="D77" s="0" t="s">
        <v>638</v>
      </c>
      <c r="E77" s="0" t="s">
        <v>614</v>
      </c>
      <c r="G77" s="0" t="n">
        <v>110156</v>
      </c>
    </row>
    <row r="78" customFormat="false" ht="12.8" hidden="false" customHeight="false" outlineLevel="0" collapsed="false">
      <c r="A78" s="0" t="n">
        <v>82</v>
      </c>
      <c r="B78" s="0" t="s">
        <v>774</v>
      </c>
      <c r="C78" s="0" t="s">
        <v>775</v>
      </c>
      <c r="D78" s="0" t="s">
        <v>646</v>
      </c>
      <c r="E78" s="0" t="s">
        <v>614</v>
      </c>
      <c r="G78" s="0" t="n">
        <v>110235</v>
      </c>
    </row>
    <row r="79" customFormat="false" ht="12.8" hidden="false" customHeight="false" outlineLevel="0" collapsed="false">
      <c r="A79" s="0" t="n">
        <v>83</v>
      </c>
      <c r="B79" s="0" t="s">
        <v>776</v>
      </c>
      <c r="C79" s="0" t="s">
        <v>777</v>
      </c>
      <c r="D79" s="0" t="s">
        <v>674</v>
      </c>
      <c r="E79" s="0" t="s">
        <v>614</v>
      </c>
      <c r="G79" s="0" t="n">
        <v>110225</v>
      </c>
    </row>
    <row r="80" customFormat="false" ht="12.8" hidden="false" customHeight="false" outlineLevel="0" collapsed="false">
      <c r="A80" s="0" t="n">
        <v>84</v>
      </c>
      <c r="B80" s="0" t="s">
        <v>719</v>
      </c>
      <c r="C80" s="0" t="s">
        <v>778</v>
      </c>
      <c r="D80" s="0" t="s">
        <v>674</v>
      </c>
      <c r="E80" s="0" t="s">
        <v>614</v>
      </c>
      <c r="G80" s="0" t="n">
        <v>110146</v>
      </c>
    </row>
    <row r="81" customFormat="false" ht="12.8" hidden="false" customHeight="false" outlineLevel="0" collapsed="false">
      <c r="A81" s="0" t="n">
        <v>85</v>
      </c>
      <c r="B81" s="0" t="s">
        <v>779</v>
      </c>
      <c r="C81" s="0" t="s">
        <v>780</v>
      </c>
      <c r="D81" s="0" t="s">
        <v>646</v>
      </c>
      <c r="E81" s="0" t="s">
        <v>614</v>
      </c>
      <c r="G81" s="0" t="n">
        <v>110220</v>
      </c>
    </row>
    <row r="82" customFormat="false" ht="12.8" hidden="false" customHeight="false" outlineLevel="0" collapsed="false">
      <c r="A82" s="0" t="n">
        <v>86</v>
      </c>
      <c r="B82" s="0" t="s">
        <v>781</v>
      </c>
      <c r="C82" s="0" t="s">
        <v>655</v>
      </c>
      <c r="D82" s="0" t="s">
        <v>674</v>
      </c>
      <c r="E82" s="0" t="s">
        <v>614</v>
      </c>
      <c r="G82" s="0" t="n">
        <v>110217</v>
      </c>
    </row>
    <row r="83" customFormat="false" ht="12.8" hidden="false" customHeight="false" outlineLevel="0" collapsed="false">
      <c r="A83" s="0" t="n">
        <v>87</v>
      </c>
      <c r="B83" s="0" t="s">
        <v>782</v>
      </c>
      <c r="C83" s="0" t="s">
        <v>783</v>
      </c>
      <c r="D83" s="0" t="s">
        <v>638</v>
      </c>
      <c r="E83" s="0" t="s">
        <v>614</v>
      </c>
      <c r="G83" s="0" t="n">
        <v>110149</v>
      </c>
    </row>
    <row r="84" customFormat="false" ht="12.8" hidden="false" customHeight="false" outlineLevel="0" collapsed="false">
      <c r="A84" s="0" t="n">
        <v>88</v>
      </c>
      <c r="B84" s="0" t="s">
        <v>652</v>
      </c>
      <c r="C84" s="0" t="s">
        <v>784</v>
      </c>
      <c r="D84" s="0" t="s">
        <v>638</v>
      </c>
      <c r="E84" s="0" t="s">
        <v>614</v>
      </c>
      <c r="G84" s="0" t="n">
        <v>110218</v>
      </c>
    </row>
    <row r="85" customFormat="false" ht="12.8" hidden="false" customHeight="false" outlineLevel="0" collapsed="false">
      <c r="A85" s="0" t="n">
        <v>89</v>
      </c>
      <c r="B85" s="0" t="s">
        <v>785</v>
      </c>
      <c r="C85" s="0" t="s">
        <v>786</v>
      </c>
      <c r="D85" s="0" t="s">
        <v>674</v>
      </c>
      <c r="E85" s="0" t="s">
        <v>614</v>
      </c>
      <c r="G85" s="0" t="n">
        <v>110147</v>
      </c>
    </row>
    <row r="86" customFormat="false" ht="12.8" hidden="false" customHeight="false" outlineLevel="0" collapsed="false">
      <c r="A86" s="0" t="n">
        <v>90</v>
      </c>
      <c r="B86" s="0" t="s">
        <v>787</v>
      </c>
      <c r="C86" s="0" t="s">
        <v>788</v>
      </c>
      <c r="D86" s="0" t="s">
        <v>638</v>
      </c>
      <c r="E86" s="0" t="s">
        <v>614</v>
      </c>
      <c r="G86" s="0" t="n">
        <v>110604</v>
      </c>
    </row>
    <row r="87" customFormat="false" ht="12.8" hidden="false" customHeight="false" outlineLevel="0" collapsed="false">
      <c r="A87" s="0" t="n">
        <v>91</v>
      </c>
      <c r="B87" s="0" t="s">
        <v>789</v>
      </c>
      <c r="C87" s="0" t="s">
        <v>790</v>
      </c>
      <c r="D87" s="0" t="s">
        <v>674</v>
      </c>
      <c r="E87" s="0" t="s">
        <v>614</v>
      </c>
      <c r="G87" s="0" t="n">
        <v>110160</v>
      </c>
    </row>
    <row r="88" customFormat="false" ht="12.8" hidden="false" customHeight="false" outlineLevel="0" collapsed="false">
      <c r="A88" s="0" t="n">
        <v>92</v>
      </c>
      <c r="B88" s="0" t="s">
        <v>791</v>
      </c>
      <c r="C88" s="0" t="s">
        <v>792</v>
      </c>
      <c r="D88" s="0" t="s">
        <v>646</v>
      </c>
      <c r="E88" s="0" t="s">
        <v>614</v>
      </c>
      <c r="G88" s="0" t="n">
        <v>100089</v>
      </c>
    </row>
    <row r="89" customFormat="false" ht="12.8" hidden="false" customHeight="false" outlineLevel="0" collapsed="false">
      <c r="A89" s="0" t="n">
        <v>93</v>
      </c>
      <c r="B89" s="0" t="s">
        <v>793</v>
      </c>
      <c r="C89" s="0" t="s">
        <v>792</v>
      </c>
      <c r="D89" s="0" t="s">
        <v>646</v>
      </c>
      <c r="E89" s="0" t="s">
        <v>614</v>
      </c>
      <c r="G89" s="0" t="n">
        <v>110231</v>
      </c>
    </row>
    <row r="90" customFormat="false" ht="12.8" hidden="false" customHeight="false" outlineLevel="0" collapsed="false">
      <c r="A90" s="0" t="n">
        <v>94</v>
      </c>
      <c r="B90" s="0" t="s">
        <v>712</v>
      </c>
      <c r="C90" s="0" t="s">
        <v>794</v>
      </c>
      <c r="D90" s="0" t="s">
        <v>674</v>
      </c>
      <c r="E90" s="0" t="s">
        <v>614</v>
      </c>
      <c r="G90" s="0" t="n">
        <v>110230</v>
      </c>
    </row>
    <row r="91" customFormat="false" ht="12.8" hidden="false" customHeight="false" outlineLevel="0" collapsed="false">
      <c r="A91" s="0" t="n">
        <v>95</v>
      </c>
      <c r="B91" s="0" t="s">
        <v>795</v>
      </c>
      <c r="C91" s="0" t="s">
        <v>796</v>
      </c>
      <c r="D91" s="0" t="s">
        <v>638</v>
      </c>
      <c r="E91" s="0" t="s">
        <v>614</v>
      </c>
      <c r="G91" s="0" t="n">
        <v>100041</v>
      </c>
    </row>
    <row r="92" customFormat="false" ht="12.8" hidden="false" customHeight="false" outlineLevel="0" collapsed="false">
      <c r="A92" s="0" t="n">
        <v>96</v>
      </c>
      <c r="B92" s="0" t="s">
        <v>797</v>
      </c>
      <c r="C92" s="0" t="s">
        <v>798</v>
      </c>
      <c r="D92" s="0" t="s">
        <v>674</v>
      </c>
      <c r="E92" s="0" t="s">
        <v>614</v>
      </c>
      <c r="G92" s="0" t="n">
        <v>110202</v>
      </c>
    </row>
    <row r="93" customFormat="false" ht="12.8" hidden="false" customHeight="false" outlineLevel="0" collapsed="false">
      <c r="A93" s="0" t="n">
        <v>97</v>
      </c>
      <c r="B93" s="0" t="s">
        <v>799</v>
      </c>
      <c r="C93" s="0" t="s">
        <v>800</v>
      </c>
      <c r="D93" s="0" t="s">
        <v>638</v>
      </c>
      <c r="E93" s="0" t="s">
        <v>614</v>
      </c>
      <c r="G93" s="0" t="n">
        <v>100370</v>
      </c>
    </row>
    <row r="94" customFormat="false" ht="12.8" hidden="false" customHeight="false" outlineLevel="0" collapsed="false">
      <c r="A94" s="0" t="n">
        <v>98</v>
      </c>
      <c r="B94" s="0" t="s">
        <v>801</v>
      </c>
      <c r="C94" s="0" t="s">
        <v>802</v>
      </c>
      <c r="D94" s="0" t="s">
        <v>646</v>
      </c>
      <c r="E94" s="0" t="s">
        <v>614</v>
      </c>
      <c r="G94" s="0" t="n">
        <v>110190</v>
      </c>
    </row>
    <row r="95" customFormat="false" ht="12.8" hidden="false" customHeight="false" outlineLevel="0" collapsed="false">
      <c r="A95" s="0" t="n">
        <v>99</v>
      </c>
      <c r="B95" s="0" t="s">
        <v>710</v>
      </c>
      <c r="C95" s="0" t="s">
        <v>803</v>
      </c>
      <c r="D95" s="0" t="s">
        <v>674</v>
      </c>
      <c r="E95" s="0" t="s">
        <v>614</v>
      </c>
      <c r="G95" s="0" t="n">
        <v>110188</v>
      </c>
    </row>
    <row r="96" customFormat="false" ht="12.8" hidden="false" customHeight="false" outlineLevel="0" collapsed="false">
      <c r="A96" s="0" t="n">
        <v>100</v>
      </c>
      <c r="B96" s="0" t="s">
        <v>804</v>
      </c>
      <c r="C96" s="0" t="s">
        <v>635</v>
      </c>
      <c r="D96" s="0" t="s">
        <v>633</v>
      </c>
      <c r="E96" s="0" t="s">
        <v>614</v>
      </c>
      <c r="G96" s="0" t="n">
        <v>110159</v>
      </c>
    </row>
    <row r="97" customFormat="false" ht="12.8" hidden="false" customHeight="false" outlineLevel="0" collapsed="false">
      <c r="A97" s="0" t="n">
        <v>101</v>
      </c>
      <c r="B97" s="0" t="s">
        <v>805</v>
      </c>
      <c r="C97" s="0" t="s">
        <v>806</v>
      </c>
      <c r="D97" s="0" t="s">
        <v>638</v>
      </c>
      <c r="E97" s="0" t="s">
        <v>614</v>
      </c>
      <c r="G97" s="0" t="n">
        <v>110242</v>
      </c>
    </row>
    <row r="98" customFormat="false" ht="12.8" hidden="false" customHeight="false" outlineLevel="0" collapsed="false">
      <c r="A98" s="0" t="n">
        <v>102</v>
      </c>
      <c r="B98" s="0" t="s">
        <v>807</v>
      </c>
      <c r="C98" s="0" t="s">
        <v>808</v>
      </c>
      <c r="D98" s="0" t="s">
        <v>674</v>
      </c>
      <c r="E98" s="0" t="s">
        <v>614</v>
      </c>
      <c r="G98" s="0" t="n">
        <v>110157</v>
      </c>
    </row>
    <row r="99" customFormat="false" ht="12.8" hidden="false" customHeight="false" outlineLevel="0" collapsed="false">
      <c r="A99" s="0" t="n">
        <v>103</v>
      </c>
      <c r="B99" s="0" t="s">
        <v>809</v>
      </c>
      <c r="C99" s="0" t="s">
        <v>810</v>
      </c>
      <c r="D99" s="0" t="s">
        <v>674</v>
      </c>
      <c r="E99" s="0" t="s">
        <v>614</v>
      </c>
      <c r="G99" s="0" t="n">
        <v>110158</v>
      </c>
    </row>
    <row r="100" customFormat="false" ht="12.8" hidden="false" customHeight="false" outlineLevel="0" collapsed="false">
      <c r="A100" s="0" t="n">
        <v>104</v>
      </c>
      <c r="B100" s="0" t="s">
        <v>811</v>
      </c>
      <c r="C100" s="0" t="s">
        <v>812</v>
      </c>
      <c r="D100" s="0" t="s">
        <v>646</v>
      </c>
      <c r="E100" s="0" t="s">
        <v>614</v>
      </c>
      <c r="G100" s="0" t="n">
        <v>110243</v>
      </c>
    </row>
    <row r="101" customFormat="false" ht="12.8" hidden="false" customHeight="false" outlineLevel="0" collapsed="false">
      <c r="A101" s="0" t="n">
        <v>105</v>
      </c>
      <c r="B101" s="0" t="s">
        <v>644</v>
      </c>
      <c r="C101" s="0" t="s">
        <v>813</v>
      </c>
      <c r="D101" s="0" t="s">
        <v>646</v>
      </c>
      <c r="E101" s="0" t="s">
        <v>614</v>
      </c>
      <c r="G101" s="0" t="n">
        <v>110229</v>
      </c>
    </row>
    <row r="102" customFormat="false" ht="12.8" hidden="false" customHeight="false" outlineLevel="0" collapsed="false">
      <c r="A102" s="0" t="n">
        <v>106</v>
      </c>
      <c r="B102" s="0" t="s">
        <v>656</v>
      </c>
      <c r="C102" s="0" t="s">
        <v>814</v>
      </c>
      <c r="D102" s="0" t="s">
        <v>651</v>
      </c>
      <c r="E102" s="0" t="s">
        <v>614</v>
      </c>
      <c r="G102" s="0" t="n">
        <v>110239</v>
      </c>
    </row>
    <row r="103" customFormat="false" ht="12.8" hidden="false" customHeight="false" outlineLevel="0" collapsed="false">
      <c r="A103" s="0" t="n">
        <v>107</v>
      </c>
      <c r="B103" s="0" t="s">
        <v>815</v>
      </c>
      <c r="C103" s="0" t="s">
        <v>732</v>
      </c>
      <c r="D103" s="0" t="s">
        <v>733</v>
      </c>
      <c r="E103" s="0" t="s">
        <v>617</v>
      </c>
      <c r="G103" s="0" t="n">
        <v>110189</v>
      </c>
    </row>
    <row r="104" customFormat="false" ht="12.8" hidden="false" customHeight="false" outlineLevel="0" collapsed="false">
      <c r="A104" s="0" t="n">
        <v>108</v>
      </c>
      <c r="B104" s="0" t="s">
        <v>816</v>
      </c>
      <c r="C104" s="0" t="s">
        <v>817</v>
      </c>
      <c r="D104" s="0" t="s">
        <v>646</v>
      </c>
      <c r="E104" s="0" t="s">
        <v>614</v>
      </c>
      <c r="G104" s="0" t="n">
        <v>110226</v>
      </c>
    </row>
    <row r="105" customFormat="false" ht="12.8" hidden="false" customHeight="false" outlineLevel="0" collapsed="false">
      <c r="A105" s="0" t="n">
        <v>109</v>
      </c>
      <c r="B105" s="0" t="s">
        <v>818</v>
      </c>
      <c r="C105" s="0" t="s">
        <v>819</v>
      </c>
      <c r="D105" s="0" t="s">
        <v>646</v>
      </c>
      <c r="E105" s="0" t="s">
        <v>614</v>
      </c>
      <c r="G105" s="0" t="n">
        <v>110250</v>
      </c>
    </row>
    <row r="106" customFormat="false" ht="12.8" hidden="false" customHeight="false" outlineLevel="0" collapsed="false">
      <c r="A106" s="0" t="n">
        <v>110</v>
      </c>
      <c r="B106" s="0" t="s">
        <v>820</v>
      </c>
      <c r="C106" s="0" t="s">
        <v>821</v>
      </c>
      <c r="D106" s="0" t="s">
        <v>646</v>
      </c>
      <c r="E106" s="0" t="s">
        <v>614</v>
      </c>
      <c r="G106" s="0" t="n">
        <v>110199</v>
      </c>
    </row>
    <row r="107" customFormat="false" ht="12.8" hidden="false" customHeight="false" outlineLevel="0" collapsed="false">
      <c r="A107" s="0" t="n">
        <v>111</v>
      </c>
      <c r="B107" s="0" t="s">
        <v>822</v>
      </c>
      <c r="C107" s="0" t="s">
        <v>823</v>
      </c>
      <c r="D107" s="0" t="s">
        <v>646</v>
      </c>
      <c r="E107" s="0" t="s">
        <v>614</v>
      </c>
      <c r="G107" s="0" t="n">
        <v>110228</v>
      </c>
    </row>
    <row r="108" customFormat="false" ht="12.8" hidden="false" customHeight="false" outlineLevel="0" collapsed="false">
      <c r="A108" s="0" t="n">
        <v>112</v>
      </c>
      <c r="B108" s="0" t="s">
        <v>824</v>
      </c>
      <c r="C108" s="0" t="s">
        <v>825</v>
      </c>
      <c r="D108" s="0" t="s">
        <v>646</v>
      </c>
      <c r="E108" s="0" t="s">
        <v>614</v>
      </c>
      <c r="G108" s="0" t="n">
        <v>110249</v>
      </c>
    </row>
    <row r="109" customFormat="false" ht="12.8" hidden="false" customHeight="false" outlineLevel="0" collapsed="false">
      <c r="A109" s="0" t="n">
        <v>113</v>
      </c>
      <c r="B109" s="0" t="s">
        <v>826</v>
      </c>
      <c r="C109" s="0" t="s">
        <v>827</v>
      </c>
      <c r="D109" s="0" t="s">
        <v>828</v>
      </c>
      <c r="E109" s="0" t="s">
        <v>614</v>
      </c>
      <c r="G109" s="0" t="n">
        <v>110198</v>
      </c>
    </row>
    <row r="110" customFormat="false" ht="12.8" hidden="false" customHeight="false" outlineLevel="0" collapsed="false">
      <c r="A110" s="0" t="n">
        <v>114</v>
      </c>
      <c r="B110" s="0" t="s">
        <v>829</v>
      </c>
      <c r="C110" s="0" t="s">
        <v>830</v>
      </c>
      <c r="D110" s="0" t="s">
        <v>646</v>
      </c>
      <c r="E110" s="0" t="s">
        <v>614</v>
      </c>
      <c r="G110" s="0" t="n">
        <v>110248</v>
      </c>
    </row>
    <row r="111" customFormat="false" ht="12.8" hidden="false" customHeight="false" outlineLevel="0" collapsed="false">
      <c r="A111" s="0" t="n">
        <v>115</v>
      </c>
      <c r="B111" s="0" t="s">
        <v>831</v>
      </c>
      <c r="C111" s="0" t="s">
        <v>683</v>
      </c>
      <c r="D111" s="0" t="s">
        <v>646</v>
      </c>
      <c r="E111" s="0" t="s">
        <v>614</v>
      </c>
      <c r="G111" s="0" t="n">
        <v>110236</v>
      </c>
    </row>
    <row r="112" customFormat="false" ht="12.8" hidden="false" customHeight="false" outlineLevel="0" collapsed="false">
      <c r="A112" s="0" t="n">
        <v>116</v>
      </c>
      <c r="B112" s="0" t="s">
        <v>832</v>
      </c>
      <c r="C112" s="0" t="s">
        <v>683</v>
      </c>
      <c r="D112" s="0" t="s">
        <v>674</v>
      </c>
      <c r="E112" s="0" t="s">
        <v>614</v>
      </c>
      <c r="G112" s="0" t="n">
        <v>110240</v>
      </c>
    </row>
    <row r="113" customFormat="false" ht="12.8" hidden="false" customHeight="false" outlineLevel="0" collapsed="false">
      <c r="A113" s="0" t="n">
        <v>117</v>
      </c>
      <c r="B113" s="0" t="s">
        <v>833</v>
      </c>
      <c r="C113" s="0" t="s">
        <v>834</v>
      </c>
      <c r="D113" s="0" t="s">
        <v>674</v>
      </c>
      <c r="E113" s="0" t="s">
        <v>614</v>
      </c>
      <c r="G113" s="0" t="n">
        <v>110237</v>
      </c>
    </row>
    <row r="114" customFormat="false" ht="12.8" hidden="false" customHeight="false" outlineLevel="0" collapsed="false">
      <c r="A114" s="0" t="n">
        <v>118</v>
      </c>
      <c r="B114" s="0" t="s">
        <v>739</v>
      </c>
      <c r="C114" s="0" t="s">
        <v>835</v>
      </c>
      <c r="D114" s="0" t="s">
        <v>674</v>
      </c>
      <c r="E114" s="0" t="s">
        <v>614</v>
      </c>
      <c r="G114" s="0" t="n">
        <v>110227</v>
      </c>
    </row>
    <row r="115" customFormat="false" ht="12.8" hidden="false" customHeight="false" outlineLevel="0" collapsed="false">
      <c r="A115" s="0" t="n">
        <v>119</v>
      </c>
      <c r="B115" s="0" t="s">
        <v>836</v>
      </c>
      <c r="C115" s="0" t="s">
        <v>837</v>
      </c>
      <c r="D115" s="0" t="s">
        <v>638</v>
      </c>
      <c r="E115" s="0" t="s">
        <v>614</v>
      </c>
      <c r="G115" s="0" t="n">
        <v>110197</v>
      </c>
    </row>
    <row r="116" customFormat="false" ht="12.8" hidden="false" customHeight="false" outlineLevel="0" collapsed="false">
      <c r="A116" s="0" t="n">
        <v>120</v>
      </c>
      <c r="B116" s="0" t="s">
        <v>838</v>
      </c>
      <c r="C116" s="0" t="s">
        <v>692</v>
      </c>
      <c r="D116" s="0" t="s">
        <v>646</v>
      </c>
      <c r="E116" s="0" t="s">
        <v>614</v>
      </c>
      <c r="G116" s="0" t="n">
        <v>100083</v>
      </c>
    </row>
    <row r="117" customFormat="false" ht="12.8" hidden="false" customHeight="false" outlineLevel="0" collapsed="false">
      <c r="A117" s="0" t="n">
        <v>121</v>
      </c>
      <c r="B117" s="0" t="s">
        <v>839</v>
      </c>
      <c r="C117" s="0" t="s">
        <v>770</v>
      </c>
      <c r="D117" s="0" t="s">
        <v>771</v>
      </c>
      <c r="E117" s="0" t="s">
        <v>614</v>
      </c>
      <c r="G117" s="0" t="n">
        <v>100374</v>
      </c>
    </row>
    <row r="118" customFormat="false" ht="12.8" hidden="false" customHeight="false" outlineLevel="0" collapsed="false">
      <c r="A118" s="0" t="n">
        <v>122</v>
      </c>
      <c r="B118" s="0" t="s">
        <v>840</v>
      </c>
      <c r="C118" s="0" t="s">
        <v>841</v>
      </c>
      <c r="D118" s="0" t="s">
        <v>651</v>
      </c>
      <c r="E118" s="0" t="s">
        <v>614</v>
      </c>
      <c r="G118" s="0" t="n">
        <v>95918</v>
      </c>
    </row>
    <row r="119" customFormat="false" ht="12.8" hidden="false" customHeight="false" outlineLevel="0" collapsed="false">
      <c r="A119" s="0" t="n">
        <v>123</v>
      </c>
      <c r="B119" s="0" t="s">
        <v>739</v>
      </c>
      <c r="C119" s="0" t="s">
        <v>842</v>
      </c>
      <c r="D119" s="0" t="s">
        <v>651</v>
      </c>
      <c r="E119" s="0" t="s">
        <v>614</v>
      </c>
      <c r="G119" s="0" t="n">
        <v>100462</v>
      </c>
    </row>
    <row r="120" customFormat="false" ht="12.8" hidden="false" customHeight="false" outlineLevel="0" collapsed="false">
      <c r="A120" s="0" t="n">
        <v>124</v>
      </c>
      <c r="B120" s="0" t="s">
        <v>843</v>
      </c>
      <c r="C120" s="0" t="s">
        <v>844</v>
      </c>
      <c r="D120" s="0" t="s">
        <v>651</v>
      </c>
      <c r="E120" s="0" t="s">
        <v>614</v>
      </c>
      <c r="G120" s="0" t="n">
        <v>93354</v>
      </c>
    </row>
    <row r="121" customFormat="false" ht="12.8" hidden="false" customHeight="false" outlineLevel="0" collapsed="false">
      <c r="A121" s="0" t="n">
        <v>125</v>
      </c>
      <c r="B121" s="0" t="s">
        <v>719</v>
      </c>
      <c r="C121" s="0" t="s">
        <v>845</v>
      </c>
      <c r="D121" s="0" t="s">
        <v>651</v>
      </c>
      <c r="E121" s="0" t="s">
        <v>614</v>
      </c>
      <c r="G121" s="0" t="n">
        <v>100392</v>
      </c>
    </row>
    <row r="122" customFormat="false" ht="12.8" hidden="false" customHeight="false" outlineLevel="0" collapsed="false">
      <c r="A122" s="0" t="n">
        <v>126</v>
      </c>
      <c r="B122" s="0" t="s">
        <v>670</v>
      </c>
      <c r="C122" s="0" t="s">
        <v>846</v>
      </c>
      <c r="D122" s="0" t="s">
        <v>651</v>
      </c>
      <c r="E122" s="0" t="s">
        <v>614</v>
      </c>
      <c r="G122" s="0" t="n">
        <v>117975</v>
      </c>
    </row>
    <row r="123" customFormat="false" ht="12.8" hidden="false" customHeight="false" outlineLevel="0" collapsed="false">
      <c r="A123" s="0" t="n">
        <v>127</v>
      </c>
      <c r="B123" s="0" t="s">
        <v>847</v>
      </c>
      <c r="C123" s="0" t="s">
        <v>848</v>
      </c>
      <c r="D123" s="0" t="s">
        <v>651</v>
      </c>
      <c r="E123" s="0" t="s">
        <v>614</v>
      </c>
      <c r="G123" s="0" t="n">
        <v>93420</v>
      </c>
    </row>
    <row r="124" customFormat="false" ht="12.8" hidden="false" customHeight="false" outlineLevel="0" collapsed="false">
      <c r="A124" s="0" t="n">
        <v>128</v>
      </c>
      <c r="B124" s="0" t="s">
        <v>849</v>
      </c>
      <c r="C124" s="0" t="s">
        <v>850</v>
      </c>
      <c r="D124" s="0" t="s">
        <v>851</v>
      </c>
      <c r="E124" s="0" t="s">
        <v>614</v>
      </c>
      <c r="G124" s="0" t="n">
        <v>100412</v>
      </c>
    </row>
    <row r="125" customFormat="false" ht="12.8" hidden="false" customHeight="false" outlineLevel="0" collapsed="false">
      <c r="A125" s="0" t="n">
        <v>129</v>
      </c>
      <c r="B125" s="0" t="s">
        <v>852</v>
      </c>
      <c r="C125" s="0" t="s">
        <v>853</v>
      </c>
      <c r="D125" s="0" t="s">
        <v>854</v>
      </c>
      <c r="E125" s="0" t="s">
        <v>614</v>
      </c>
      <c r="G125" s="0" t="n">
        <v>95776</v>
      </c>
    </row>
    <row r="126" customFormat="false" ht="12.8" hidden="false" customHeight="false" outlineLevel="0" collapsed="false">
      <c r="A126" s="0" t="n">
        <v>130</v>
      </c>
      <c r="B126" s="0" t="s">
        <v>855</v>
      </c>
      <c r="C126" s="0" t="s">
        <v>856</v>
      </c>
      <c r="D126" s="0" t="s">
        <v>643</v>
      </c>
      <c r="E126" s="0" t="s">
        <v>614</v>
      </c>
      <c r="G126" s="0" t="n">
        <v>93246</v>
      </c>
    </row>
    <row r="127" customFormat="false" ht="12.8" hidden="false" customHeight="false" outlineLevel="0" collapsed="false">
      <c r="A127" s="0" t="n">
        <v>131</v>
      </c>
      <c r="B127" s="0" t="s">
        <v>719</v>
      </c>
      <c r="C127" s="0" t="s">
        <v>857</v>
      </c>
      <c r="D127" s="0" t="s">
        <v>858</v>
      </c>
      <c r="E127" s="0" t="s">
        <v>614</v>
      </c>
      <c r="G127" s="0" t="n">
        <v>93471</v>
      </c>
    </row>
    <row r="128" customFormat="false" ht="12.8" hidden="false" customHeight="false" outlineLevel="0" collapsed="false">
      <c r="A128" s="0" t="n">
        <v>132</v>
      </c>
      <c r="B128" s="0" t="s">
        <v>855</v>
      </c>
      <c r="C128" s="0" t="s">
        <v>800</v>
      </c>
      <c r="D128" s="0" t="s">
        <v>643</v>
      </c>
      <c r="E128" s="0" t="s">
        <v>614</v>
      </c>
      <c r="G128" s="0" t="n">
        <v>93282</v>
      </c>
    </row>
    <row r="129" customFormat="false" ht="12.8" hidden="false" customHeight="false" outlineLevel="0" collapsed="false">
      <c r="A129" s="0" t="n">
        <v>133</v>
      </c>
      <c r="B129" s="0" t="s">
        <v>656</v>
      </c>
      <c r="C129" s="0" t="s">
        <v>859</v>
      </c>
      <c r="D129" s="0" t="s">
        <v>643</v>
      </c>
      <c r="E129" s="0" t="s">
        <v>614</v>
      </c>
      <c r="G129" s="0" t="n">
        <v>121518</v>
      </c>
    </row>
    <row r="130" customFormat="false" ht="12.8" hidden="false" customHeight="false" outlineLevel="0" collapsed="false">
      <c r="A130" s="0" t="n">
        <v>134</v>
      </c>
      <c r="B130" s="0" t="s">
        <v>719</v>
      </c>
      <c r="C130" s="0" t="s">
        <v>671</v>
      </c>
      <c r="D130" s="0" t="s">
        <v>651</v>
      </c>
      <c r="E130" s="0" t="s">
        <v>614</v>
      </c>
      <c r="G130" s="0" t="n">
        <v>118006</v>
      </c>
    </row>
    <row r="131" customFormat="false" ht="12.8" hidden="false" customHeight="false" outlineLevel="0" collapsed="false">
      <c r="A131" s="0" t="n">
        <v>135</v>
      </c>
      <c r="B131" s="0" t="s">
        <v>860</v>
      </c>
      <c r="C131" s="0" t="s">
        <v>861</v>
      </c>
      <c r="D131" s="0" t="s">
        <v>651</v>
      </c>
      <c r="E131" s="0" t="s">
        <v>614</v>
      </c>
      <c r="G131" s="0" t="n">
        <v>100351</v>
      </c>
    </row>
    <row r="132" customFormat="false" ht="12.8" hidden="false" customHeight="false" outlineLevel="0" collapsed="false">
      <c r="A132" s="0" t="n">
        <v>136</v>
      </c>
      <c r="B132" s="0" t="s">
        <v>774</v>
      </c>
      <c r="C132" s="0" t="s">
        <v>861</v>
      </c>
      <c r="D132" s="0" t="s">
        <v>651</v>
      </c>
      <c r="E132" s="0" t="s">
        <v>614</v>
      </c>
      <c r="G132" s="0" t="n">
        <v>103817</v>
      </c>
    </row>
    <row r="133" customFormat="false" ht="12.8" hidden="false" customHeight="false" outlineLevel="0" collapsed="false">
      <c r="A133" s="0" t="n">
        <v>137</v>
      </c>
      <c r="B133" s="0" t="s">
        <v>862</v>
      </c>
      <c r="C133" s="0" t="s">
        <v>863</v>
      </c>
      <c r="D133" s="0" t="s">
        <v>651</v>
      </c>
      <c r="E133" s="0" t="s">
        <v>614</v>
      </c>
      <c r="G133" s="0" t="n">
        <v>100330</v>
      </c>
    </row>
    <row r="134" customFormat="false" ht="12.8" hidden="false" customHeight="false" outlineLevel="0" collapsed="false">
      <c r="A134" s="0" t="n">
        <v>138</v>
      </c>
      <c r="B134" s="0" t="s">
        <v>864</v>
      </c>
      <c r="C134" s="0" t="s">
        <v>865</v>
      </c>
      <c r="D134" s="0" t="s">
        <v>651</v>
      </c>
      <c r="E134" s="0" t="s">
        <v>614</v>
      </c>
      <c r="G134" s="0" t="n">
        <v>99953</v>
      </c>
    </row>
    <row r="135" customFormat="false" ht="12.8" hidden="false" customHeight="false" outlineLevel="0" collapsed="false">
      <c r="A135" s="0" t="n">
        <v>139</v>
      </c>
      <c r="B135" s="0" t="s">
        <v>712</v>
      </c>
      <c r="C135" s="0" t="s">
        <v>866</v>
      </c>
      <c r="D135" s="0" t="s">
        <v>643</v>
      </c>
      <c r="E135" s="0" t="s">
        <v>614</v>
      </c>
      <c r="G135" s="0" t="n">
        <v>100145</v>
      </c>
    </row>
    <row r="136" customFormat="false" ht="12.8" hidden="false" customHeight="false" outlineLevel="0" collapsed="false">
      <c r="A136" s="0" t="n">
        <v>140</v>
      </c>
      <c r="B136" s="0" t="s">
        <v>862</v>
      </c>
      <c r="C136" s="0" t="s">
        <v>867</v>
      </c>
      <c r="D136" s="0" t="s">
        <v>651</v>
      </c>
      <c r="E136" s="0" t="s">
        <v>614</v>
      </c>
      <c r="G136" s="0" t="n">
        <v>121628</v>
      </c>
    </row>
    <row r="137" customFormat="false" ht="12.8" hidden="false" customHeight="false" outlineLevel="0" collapsed="false">
      <c r="A137" s="0" t="n">
        <v>141</v>
      </c>
      <c r="B137" s="0" t="s">
        <v>707</v>
      </c>
      <c r="C137" s="0" t="s">
        <v>868</v>
      </c>
      <c r="D137" s="0" t="s">
        <v>643</v>
      </c>
      <c r="E137" s="0" t="s">
        <v>614</v>
      </c>
      <c r="G137" s="0" t="n">
        <v>118047</v>
      </c>
    </row>
    <row r="138" customFormat="false" ht="12.8" hidden="false" customHeight="false" outlineLevel="0" collapsed="false">
      <c r="A138" s="0" t="n">
        <v>142</v>
      </c>
      <c r="B138" s="0" t="s">
        <v>736</v>
      </c>
      <c r="C138" s="0" t="s">
        <v>737</v>
      </c>
      <c r="D138" s="0" t="s">
        <v>674</v>
      </c>
      <c r="E138" s="0" t="s">
        <v>614</v>
      </c>
      <c r="G138" s="0" t="n">
        <v>118160</v>
      </c>
    </row>
    <row r="139" customFormat="false" ht="12.8" hidden="false" customHeight="false" outlineLevel="0" collapsed="false">
      <c r="A139" s="0" t="n">
        <v>143</v>
      </c>
      <c r="B139" s="0" t="s">
        <v>869</v>
      </c>
      <c r="C139" s="0" t="s">
        <v>870</v>
      </c>
      <c r="D139" s="0" t="s">
        <v>674</v>
      </c>
      <c r="E139" s="0" t="s">
        <v>614</v>
      </c>
      <c r="G139" s="0" t="n">
        <v>118184</v>
      </c>
    </row>
    <row r="140" customFormat="false" ht="12.8" hidden="false" customHeight="false" outlineLevel="0" collapsed="false">
      <c r="A140" s="0" t="n">
        <v>144</v>
      </c>
      <c r="B140" s="0" t="s">
        <v>832</v>
      </c>
      <c r="C140" s="0" t="s">
        <v>871</v>
      </c>
      <c r="D140" s="0" t="s">
        <v>651</v>
      </c>
      <c r="E140" s="0" t="s">
        <v>614</v>
      </c>
      <c r="G140" s="0" t="n">
        <v>100085</v>
      </c>
    </row>
    <row r="141" customFormat="false" ht="12.8" hidden="false" customHeight="false" outlineLevel="0" collapsed="false">
      <c r="A141" s="0" t="n">
        <v>145</v>
      </c>
      <c r="B141" s="0" t="s">
        <v>872</v>
      </c>
      <c r="C141" s="0" t="s">
        <v>873</v>
      </c>
      <c r="D141" s="0" t="s">
        <v>874</v>
      </c>
      <c r="E141" s="0" t="s">
        <v>614</v>
      </c>
      <c r="G141" s="0" t="n">
        <v>118002</v>
      </c>
    </row>
    <row r="142" customFormat="false" ht="12.8" hidden="false" customHeight="false" outlineLevel="0" collapsed="false">
      <c r="A142" s="0" t="n">
        <v>146</v>
      </c>
      <c r="B142" s="0" t="s">
        <v>875</v>
      </c>
      <c r="C142" s="0" t="s">
        <v>876</v>
      </c>
      <c r="D142" s="0" t="s">
        <v>877</v>
      </c>
      <c r="E142" s="0" t="s">
        <v>614</v>
      </c>
      <c r="G142" s="0" t="n">
        <v>119246</v>
      </c>
    </row>
    <row r="143" customFormat="false" ht="12.8" hidden="false" customHeight="false" outlineLevel="0" collapsed="false">
      <c r="A143" s="0" t="n">
        <v>147</v>
      </c>
      <c r="B143" s="0" t="s">
        <v>644</v>
      </c>
      <c r="C143" s="0" t="s">
        <v>878</v>
      </c>
      <c r="D143" s="0" t="s">
        <v>674</v>
      </c>
      <c r="E143" s="0" t="s">
        <v>614</v>
      </c>
      <c r="G143" s="0" t="n">
        <v>99947</v>
      </c>
    </row>
    <row r="144" customFormat="false" ht="12.8" hidden="false" customHeight="false" outlineLevel="0" collapsed="false">
      <c r="A144" s="0" t="n">
        <v>148</v>
      </c>
      <c r="B144" s="0" t="s">
        <v>879</v>
      </c>
      <c r="C144" s="0" t="s">
        <v>632</v>
      </c>
      <c r="D144" s="0" t="s">
        <v>643</v>
      </c>
      <c r="E144" s="0" t="s">
        <v>614</v>
      </c>
      <c r="G144" s="0" t="n">
        <v>99940</v>
      </c>
    </row>
    <row r="145" customFormat="false" ht="12.8" hidden="false" customHeight="false" outlineLevel="0" collapsed="false">
      <c r="A145" s="0" t="n">
        <v>149</v>
      </c>
      <c r="B145" s="0" t="s">
        <v>779</v>
      </c>
      <c r="C145" s="0" t="s">
        <v>880</v>
      </c>
      <c r="D145" s="0" t="s">
        <v>881</v>
      </c>
      <c r="E145" s="0" t="s">
        <v>614</v>
      </c>
      <c r="G145" s="0" t="n">
        <v>100009</v>
      </c>
    </row>
    <row r="146" customFormat="false" ht="12.8" hidden="false" customHeight="false" outlineLevel="0" collapsed="false">
      <c r="A146" s="0" t="n">
        <v>150</v>
      </c>
      <c r="B146" s="0" t="s">
        <v>882</v>
      </c>
      <c r="C146" s="0" t="s">
        <v>740</v>
      </c>
      <c r="D146" s="0" t="s">
        <v>741</v>
      </c>
      <c r="E146" s="0" t="s">
        <v>614</v>
      </c>
      <c r="G146" s="0" t="n">
        <v>110972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LibreOffice/7.2.7.2$Linux_X86_64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2022-11-13T12:42:28Z</dcterms:created>
  <dc:creator/>
  <dc:description/>
  <dc:language>en-AU</dc:language>
  <cp:lastModifiedBy/>
  <dcterms:modified xsi:type="dcterms:W3CDTF">2022-11-14T06:06:50Z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